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J:\K Kulturpolitik\Corona\Gesetz_COVID\Ausfallentschädigungen\AE_Kulturschaffende\Schadensberechnung\22_Freischaffende\01_InBearbeitung\"/>
    </mc:Choice>
  </mc:AlternateContent>
  <bookViews>
    <workbookView xWindow="0" yWindow="0" windowWidth="28800" windowHeight="12345"/>
  </bookViews>
  <sheets>
    <sheet name="A1_arbeitslos gemeldet" sheetId="5" r:id="rId1"/>
    <sheet name="A2_nicht arbeitslos gemeldet" sheetId="6" r:id="rId2"/>
    <sheet name="B_Schadensberechnung" sheetId="1" r:id="rId3"/>
  </sheets>
  <definedNames>
    <definedName name="_xlnm.Print_Area" localSheetId="2">B_Schadensberechnung!$B$8:$Z$44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7" i="1" l="1"/>
  <c r="L29" i="5"/>
  <c r="K10" i="6" l="1"/>
  <c r="J10" i="5"/>
  <c r="U24" i="6" l="1"/>
  <c r="U25" i="6"/>
  <c r="U26" i="6"/>
  <c r="U27" i="6"/>
  <c r="U28" i="6"/>
  <c r="U29" i="6"/>
  <c r="U30" i="6"/>
  <c r="U31" i="6"/>
  <c r="U32" i="6"/>
  <c r="R24" i="6"/>
  <c r="R25" i="6"/>
  <c r="R26" i="6"/>
  <c r="R27" i="6"/>
  <c r="R28" i="6"/>
  <c r="R29" i="6"/>
  <c r="R30" i="6"/>
  <c r="R31" i="6"/>
  <c r="R32" i="6"/>
  <c r="R33" i="6"/>
  <c r="R34" i="6"/>
  <c r="R35" i="6"/>
  <c r="R36" i="6"/>
  <c r="R37" i="6"/>
  <c r="R38" i="6"/>
  <c r="R39" i="6"/>
  <c r="R40" i="6"/>
  <c r="R41" i="6"/>
  <c r="R42" i="6"/>
  <c r="R43" i="6"/>
  <c r="R44" i="6"/>
  <c r="R45" i="6"/>
  <c r="R46" i="6"/>
  <c r="R47" i="6"/>
  <c r="R48" i="6"/>
  <c r="R49" i="6"/>
  <c r="R50" i="6"/>
  <c r="R51" i="6"/>
  <c r="R52" i="6"/>
  <c r="R23" i="6"/>
  <c r="U33" i="6"/>
  <c r="U34" i="6"/>
  <c r="U35" i="6"/>
  <c r="U36" i="6"/>
  <c r="U37" i="6"/>
  <c r="U38" i="6"/>
  <c r="U39" i="6"/>
  <c r="U40" i="6"/>
  <c r="U41" i="6"/>
  <c r="U42" i="6"/>
  <c r="U43" i="6"/>
  <c r="U44" i="6"/>
  <c r="U45" i="6"/>
  <c r="U46" i="6"/>
  <c r="U47" i="6"/>
  <c r="U48" i="6"/>
  <c r="U49" i="6"/>
  <c r="U50" i="6"/>
  <c r="U51" i="6"/>
  <c r="U52" i="6"/>
  <c r="U23" i="6"/>
  <c r="V27" i="5"/>
  <c r="U27" i="5"/>
  <c r="T27" i="5"/>
  <c r="S27" i="5"/>
  <c r="R27" i="5"/>
  <c r="Q27" i="5"/>
  <c r="H29" i="5" l="1"/>
  <c r="H20" i="1" s="1"/>
  <c r="H35" i="1"/>
  <c r="N53" i="6"/>
  <c r="N54" i="6" s="1"/>
  <c r="G53" i="6"/>
  <c r="G54" i="6" s="1"/>
  <c r="M29" i="5"/>
  <c r="M20" i="1" s="1"/>
  <c r="L20" i="1"/>
  <c r="K29" i="5"/>
  <c r="K20" i="1" s="1"/>
  <c r="J29" i="5"/>
  <c r="J20" i="1" s="1"/>
  <c r="I29" i="5"/>
  <c r="I20" i="1" s="1"/>
  <c r="V28" i="5"/>
  <c r="U28" i="5"/>
  <c r="T28" i="5"/>
  <c r="S28" i="5"/>
  <c r="R28" i="5"/>
  <c r="Q28" i="5"/>
  <c r="Q29" i="5" s="1"/>
  <c r="P20" i="1" s="1"/>
  <c r="V25" i="5"/>
  <c r="U25" i="5"/>
  <c r="T25" i="5"/>
  <c r="S25" i="5"/>
  <c r="R25" i="5"/>
  <c r="Q25" i="5"/>
  <c r="M25" i="5"/>
  <c r="L25" i="5"/>
  <c r="K25" i="5"/>
  <c r="J25" i="5"/>
  <c r="I25" i="5"/>
  <c r="H25" i="5"/>
  <c r="O57" i="6" l="1"/>
  <c r="H22" i="1" s="1"/>
  <c r="K22" i="1" s="1"/>
  <c r="K27" i="1" s="1"/>
  <c r="K29" i="1" s="1"/>
  <c r="U29" i="5"/>
  <c r="T20" i="1" s="1"/>
  <c r="S29" i="5"/>
  <c r="R20" i="1" s="1"/>
  <c r="R29" i="5"/>
  <c r="Q20" i="1" s="1"/>
  <c r="V29" i="5"/>
  <c r="U20" i="1" s="1"/>
  <c r="T29" i="5"/>
  <c r="S20" i="1" s="1"/>
  <c r="K23" i="1" l="1"/>
  <c r="S23" i="1" s="1"/>
  <c r="L22" i="1"/>
  <c r="H23" i="1"/>
  <c r="P23" i="1" s="1"/>
  <c r="J22" i="1"/>
  <c r="M22" i="1"/>
  <c r="H27" i="1"/>
  <c r="H29" i="1" s="1"/>
  <c r="I22" i="1"/>
  <c r="H38" i="1" l="1"/>
  <c r="M27" i="1"/>
  <c r="M29" i="1" s="1"/>
  <c r="M23" i="1"/>
  <c r="U23" i="1" s="1"/>
  <c r="J27" i="1"/>
  <c r="J29" i="1" s="1"/>
  <c r="J23" i="1"/>
  <c r="R23" i="1" s="1"/>
  <c r="I27" i="1"/>
  <c r="I29" i="1" s="1"/>
  <c r="I23" i="1"/>
  <c r="Q23" i="1" s="1"/>
  <c r="L27" i="1"/>
  <c r="L29" i="1" s="1"/>
  <c r="L23" i="1"/>
  <c r="T23" i="1" s="1"/>
  <c r="U28" i="1" l="1"/>
  <c r="T28" i="1"/>
  <c r="S28" i="1"/>
  <c r="R28" i="1"/>
  <c r="Q28" i="1"/>
  <c r="P28" i="1"/>
  <c r="M35" i="1" l="1"/>
  <c r="U35" i="1" s="1"/>
  <c r="L35" i="1"/>
  <c r="T35" i="1" s="1"/>
  <c r="K35" i="1"/>
  <c r="S35" i="1" s="1"/>
  <c r="J35" i="1"/>
  <c r="R35" i="1" s="1"/>
  <c r="I35" i="1"/>
  <c r="Q35" i="1" s="1"/>
  <c r="I37" i="1"/>
  <c r="I38" i="1" s="1"/>
  <c r="Q18" i="1" l="1"/>
  <c r="P18" i="1"/>
  <c r="I18" i="1"/>
  <c r="H18" i="1"/>
  <c r="Q25" i="1" l="1"/>
  <c r="R25" i="1"/>
  <c r="S25" i="1"/>
  <c r="T25" i="1"/>
  <c r="U25" i="1"/>
  <c r="P25" i="1"/>
  <c r="U18" i="1"/>
  <c r="T18" i="1"/>
  <c r="S18" i="1"/>
  <c r="R18" i="1"/>
  <c r="P35" i="1"/>
  <c r="J18" i="1"/>
  <c r="M18" i="1"/>
  <c r="L18" i="1"/>
  <c r="K18" i="1"/>
  <c r="K37" i="1" l="1"/>
  <c r="K38" i="1" s="1"/>
  <c r="J37" i="1"/>
  <c r="J38" i="1" s="1"/>
  <c r="M37" i="1" l="1"/>
  <c r="M38" i="1" s="1"/>
  <c r="L37" i="1"/>
  <c r="L38" i="1" s="1"/>
  <c r="L39" i="1" l="1"/>
  <c r="R53" i="6"/>
  <c r="R54" i="6" s="1"/>
  <c r="U53" i="6" l="1"/>
  <c r="U54" i="6" l="1"/>
  <c r="V57" i="6" s="1"/>
  <c r="P22" i="1" s="1"/>
  <c r="P27" i="1" l="1"/>
  <c r="P29" i="1" s="1"/>
  <c r="P37" i="1" s="1"/>
  <c r="P38" i="1" s="1"/>
  <c r="T22" i="1"/>
  <c r="T27" i="1" s="1"/>
  <c r="T29" i="1" s="1"/>
  <c r="T37" i="1" s="1"/>
  <c r="T38" i="1" s="1"/>
  <c r="Q22" i="1"/>
  <c r="Q27" i="1" s="1"/>
  <c r="Q29" i="1" s="1"/>
  <c r="Q37" i="1" s="1"/>
  <c r="Q38" i="1" s="1"/>
  <c r="S22" i="1"/>
  <c r="S27" i="1" s="1"/>
  <c r="S29" i="1" s="1"/>
  <c r="S37" i="1" s="1"/>
  <c r="S38" i="1" s="1"/>
  <c r="U22" i="1"/>
  <c r="U27" i="1" s="1"/>
  <c r="U29" i="1" s="1"/>
  <c r="U37" i="1" s="1"/>
  <c r="U38" i="1" s="1"/>
  <c r="R22" i="1"/>
  <c r="R27" i="1" s="1"/>
  <c r="R29" i="1" s="1"/>
  <c r="R37" i="1" s="1"/>
  <c r="R38" i="1" s="1"/>
  <c r="T39" i="1" l="1"/>
</calcChain>
</file>

<file path=xl/sharedStrings.xml><?xml version="1.0" encoding="utf-8"?>
<sst xmlns="http://schemas.openxmlformats.org/spreadsheetml/2006/main" count="144" uniqueCount="87">
  <si>
    <t>Gesuchsnummer</t>
  </si>
  <si>
    <t>wird durch die Gesuchsbearbeitung ausgefüllt</t>
  </si>
  <si>
    <t>Gesuchswerte</t>
  </si>
  <si>
    <t>&lt; Dieser Wert wird berechnet</t>
  </si>
  <si>
    <t>Finanziell geprüft am:</t>
  </si>
  <si>
    <t>Finanziell geprüft durch:</t>
  </si>
  <si>
    <t>Die Verwendung dieses Formulars für die Schadensberechnung ist eine Voraussetzung für die Gesuchseingabe. Vielen Dank!</t>
  </si>
  <si>
    <t>Vorname Name Gesuchsteller*in</t>
  </si>
  <si>
    <t>(falls beantragt)</t>
  </si>
  <si>
    <t>Covid-Finanzhilfen</t>
  </si>
  <si>
    <r>
      <rPr>
        <b/>
        <sz val="8"/>
        <color theme="1"/>
        <rFont val="Arial"/>
        <family val="2"/>
      </rPr>
      <t>Zusicherung des*der Gesuchsteller*in</t>
    </r>
    <r>
      <rPr>
        <sz val="8"/>
        <color theme="1"/>
        <rFont val="Arial"/>
        <family val="2"/>
      </rPr>
      <t xml:space="preserve">
Wir machen Sie darauf aufmerksam, dass Ihr Gesuch im Rahmen einer Stichprobe geprüft werden könnte. In diesem Fall werden Sie zeitnah von uns kontaktiert.
Der*die Gesuchsteller*in bestätigt, dass sein*ihr Schaden nicht durch eine Privatversicherung oder Sozialversicherungen (insbesondere Corona-Erwerbsersatzentschädigung der AHV-Ausgleichskasse gemäss Covid-19-Gesetz) gedeckt wird.
Der*die Gesuchsteller*in verpflichtet sich, sämtliche Gesuche an Dritte für Entschädigung im Zusammenhang mit dem Coronavirus (Covid-19) von sich aus offenzulegen und allfällige Entscheide der Fachstelle Kultur des Kantons Zürich innert fünf Arbeitstagen unaufgefordert zuzustellen.
Der*die Gesuchsteller*in ist verpflichtet, wesentliche Veränderungen (betroffene Veranstaltungen und Projekte und diesbezügliche Einschränkungen, anderweitige betriebliche Einschränkungen; Schadenshöhe; Entschädigungen durch Dritte) gegenüber der Eingabe Fachstelle Kultur des Kantons Zürich innert fünf Arbeitstagen unaufgefordert mitzuteilen.
Dem*der Gesuchsteller*in ist bekannt, dass er*sie bei unrichtigen oder unvollständigen Angaben wegen Betrugs (Art. 146 StGB) und Urkundenfälschung (Art. 251 StGB) strafrechtlich zur Verantwortung gezogen werden und mit Freiheitsstrafe bis zu fünf Jahren oder Geldstrafe bestraft werden kann.
Zudem nimmt der*die Gesuchsteller*in die Strafbestimmungen (Art. 37-40) des Bundesgesetzes über Finanzhilfen und Abgeltungen (Subventionsgesetz) zur Kenntnis, wonach im Falle von Leistungs- und Abgabebetrug, Urkundenfälschung, Erschleichen einer falschen Beurkundung, Unterdrückung von Urkunden und Begünstigungen sowie unrichtigen oder unvollständigen Angaben Freiheitsstrafen, Geldstrafen und/oder Bussen drohen können.
Zudem ist dem*der Gesuchsteller*in bekannt, dass mit Busse bis zu Fr. 100’000 bestraft wird, wer vorsätzlich mit falschen Angaben eine Ausfallentschädigung nach Art. 11 Abs. 2 des Covid-19-Gesetzes, nach Art. 4-6 der Covid-19-Kulturverordnung erwirkt.
Schliesslich nimmt der*die Gesuchsteller*in zur Kenntnis, dass gemäss § 17 des Staatsbeitragsgesetzes des Kantons Zürich im Falle unrichtiger und unvollständiger Angaben über erhebliche Tatsachen sowie deren Verschweigen eine Busse von bis zu Fr. 50'000 droht.
Allenfalls zu Unrecht ausbezahlte Ausfallentschädigungen können zudem innert 30 Tagen nach Feststellung der unrechtmässigen Auszahlung durch den Kanton zurückgefordert werden.
Datenbearbeitung und Datenweitergabe
Der*die Gesuchsteller*in ermächtigt die Kantone, untereinander alle Daten in Zusammenhang mit dem Vollzug des Covid-19-Gesetzes des Bundes auszutauschen.
Der*die Gesuchsteller*in ermächtigt die Kantone, solche Daten auch mit Suisseculture Sociale, Privatversicherungen sowie den zuständigen Amtsstellen des Bundes, der Kantone und der Gemeinden auszutauschen.
Der*die Gesuchsteller*in entbindet die zuständigen Amtsstellen des Bundes, der Kantone und der Gemeinden von den Geheimhaltungsvorschriften, insbesondere vom Steuer- und Amtsgeheimnis, und stimmt dem Datenaustausch zwischen den genannten Stellen zu.
Insbesondere stimmt der*die Gesuchsteller*in zu, dass der Kanton bei anderen Amtsstellen von Bund und Kantonen Daten über ihn*sie einholen oder diese Daten zu ihm*ihr bekannt geben kann, soweit dies für die Beurteilung des Gesuches, die Bewirtschaftung der Unterstützungen und die Missbrauchsbekämpfung nötig ist.</t>
    </r>
  </si>
  <si>
    <t>Total Ausfallentschädigung</t>
  </si>
  <si>
    <t>Schadensberechnung</t>
  </si>
  <si>
    <t>Schadenszeitraum: 1. November 2020 bis 30. April 2021</t>
  </si>
  <si>
    <t>Berechnung corona-bedingter Einkommensausfall</t>
  </si>
  <si>
    <t>Legende zur Bearbeitung:</t>
  </si>
  <si>
    <t>Kommentar Prüfung</t>
  </si>
  <si>
    <t xml:space="preserve">Bemerkungen finanzielle Prüfung:
</t>
  </si>
  <si>
    <t>Falls Sie Nothilfe von Suisseculture Sociale beantragt haben, geben Sie bitte die erhaltenen Beiträge pro Bezugsperiode hier an. Die Beiträge werden mit einer Formel taggenau und nur für die im Gesuch relevante Schadensperiode, d.h. ohne September/Oktober, gerechnet.  Falls Sie den Entscheid zur Nothilfe noch nicht erhalten haben, reichen Sie einen Screenshot Ihres Antrags-E-Mails ein.</t>
  </si>
  <si>
    <t>Brutto-Einkommen aus unselbständiger Erwerbstätigkeit im Kulturbereich</t>
  </si>
  <si>
    <t>Bezugsperiode 
Januar/Februar 2021</t>
  </si>
  <si>
    <t>Bezugsperiode 
März/April 2021</t>
  </si>
  <si>
    <r>
      <t xml:space="preserve">Anteil versicherter Verdienst Arbeitslosenversicherung </t>
    </r>
    <r>
      <rPr>
        <u/>
        <sz val="10"/>
        <color theme="1"/>
        <rFont val="Arial"/>
        <family val="2"/>
      </rPr>
      <t>ausserhalb</t>
    </r>
    <r>
      <rPr>
        <sz val="10"/>
        <color theme="1"/>
        <rFont val="Arial"/>
        <family val="2"/>
      </rPr>
      <t xml:space="preserve"> des Kulturbereichs (brutto, pro Monat)</t>
    </r>
  </si>
  <si>
    <t>Total versicherter Verdienst im Kulturbereich</t>
  </si>
  <si>
    <t>Total Brutto-Einkommen im Kulturbereich</t>
  </si>
  <si>
    <t>Einkommen im Schadenszeitraum im Kulturbereich</t>
  </si>
  <si>
    <t>Zusammenfassung</t>
  </si>
  <si>
    <t>Total Covid-Finanzhilfen</t>
  </si>
  <si>
    <t>Die gelben Felder müssen Sie ausfüllen!</t>
  </si>
  <si>
    <t>Die hellblauen Felder werden automatisch berechnet!</t>
  </si>
  <si>
    <r>
      <t xml:space="preserve">3. Beantworten Sie bitte die folgenden Fragen zu Ihrer aktuellen Arbeitssituation:
</t>
    </r>
    <r>
      <rPr>
        <sz val="11"/>
        <color theme="1"/>
        <rFont val="Arial"/>
        <family val="2"/>
      </rPr>
      <t xml:space="preserve">
</t>
    </r>
  </si>
  <si>
    <t>Ja</t>
  </si>
  <si>
    <t>Nein</t>
  </si>
  <si>
    <t>- Haben Sie neben Ihrer Anstellung im Kulturbereich weitere Anstellungen ausserhalb des Kulturbereichs? (Ja/Nein)</t>
  </si>
  <si>
    <t>- Beziehen Sie für diese Anstellung/diese Anstellungen ebenfalls Arbeitslosenentschädigung? (Ja/Nein)</t>
  </si>
  <si>
    <t>- Wurde Ihnen diese Anstellung/diese Anstellungen seit Januar 2020 gekündigt? (Ja/Nein)</t>
  </si>
  <si>
    <t>Total Ertragsausfall/anrechenbarer Schaden pro Monat</t>
  </si>
  <si>
    <t>Suisseculture Sociale: Nothilfe</t>
  </si>
  <si>
    <t>Bitte geben Sie hier Ihr durchschnittliches Brutto-Einkommen pro Monat an, das Sie in Anstellungen ausserhalb des Kulturbereichs erzielten (inkl. monatlicher Anteil allfälliger 13. Monatslohn).</t>
  </si>
  <si>
    <t>Versicherter Verdienst Arbeitslosenversicherung 
(brutto, pro Monat, gemäss Abrechnungen Arbeitslosenkasse)</t>
  </si>
  <si>
    <t>Bitte geben Sie hier für jeden Monat Ihren versicherten Verdienst bei der Arbeitslosenversicherung ein.</t>
  </si>
  <si>
    <t>Brutto-Einkommen aus Arbeitslosenentschädigung im Kulturbereich</t>
  </si>
  <si>
    <t>ODER</t>
  </si>
  <si>
    <t>Ausfallentschädigung freischaffende Kulturschaffende (Version 20. Mai 2021)</t>
  </si>
  <si>
    <t>Anleitung zum Ausfüllen des Formulars:</t>
  </si>
  <si>
    <t>2019, Brutto-Einkommen aus unselbständiger Erwerbstätigkeit im Kulturbereich</t>
  </si>
  <si>
    <t>2018, Brutto-Einkommen aus unselbständiger Erwerbstätigkeit im Kulturbereich</t>
  </si>
  <si>
    <t>durchschnittliches Monatseinkommen, 2018</t>
  </si>
  <si>
    <t>Total Brutto-Einkommen aus unselbständiger Erwerbstätigkeit im Kulturbereich, 2018</t>
  </si>
  <si>
    <t>Bemerkungen</t>
  </si>
  <si>
    <t>Total, 
Brutto-Einkommen</t>
  </si>
  <si>
    <t>Beginn Anstellung</t>
  </si>
  <si>
    <t>Ende Anstellung</t>
  </si>
  <si>
    <t>Berechnung durchschnittliches monatliches Vergleichseinkommen aus unselbständiger Erwerbstätigkeit im Kulturbereich</t>
  </si>
  <si>
    <t>1.1
A1</t>
  </si>
  <si>
    <t>1.1
A2</t>
  </si>
  <si>
    <t xml:space="preserve">Bezugsperiode: 19. September bis 31. Dezember 2020 </t>
  </si>
  <si>
    <t>Total Brutto-Einkommen aus unselbständiger Erwerbstätigkeit im Kulturbereich, 2019</t>
  </si>
  <si>
    <t>durchschnittliches Monatseinkommen, 2019</t>
  </si>
  <si>
    <t>2.1
A1</t>
  </si>
  <si>
    <t>2.1
A2</t>
  </si>
  <si>
    <r>
      <t xml:space="preserve">2. Bei Ihren aktuellen Einkünften stützen wir uns auf Ihre Selbstdeklaration.
</t>
    </r>
    <r>
      <rPr>
        <sz val="11"/>
        <color theme="1"/>
        <rFont val="Arial"/>
        <family val="2"/>
      </rPr>
      <t xml:space="preserve">Deklarieren Sie die Einnahmen aus Ihrer unselbständiger Erwerbstätigkeit im Kulturbereich in den Monaten November 2020 bis April 2021 wahrheitsgetreu. Bei unrichtigen und unvollständigen Angaben können Sie wegen Betrugs zur Rechenschaft gezogen werden. </t>
    </r>
  </si>
  <si>
    <t>Durchschnittliches Vergleichseinkommen 2018 und 2019 aus unselbständiger Erwerbstätigkeit im Kulturbereich (brutto, pro Monat)</t>
  </si>
  <si>
    <r>
      <t xml:space="preserve">C Prüfung
</t>
    </r>
    <r>
      <rPr>
        <b/>
        <sz val="11"/>
        <color rgb="FFFF0000"/>
        <rFont val="Arial"/>
        <family val="2"/>
      </rPr>
      <t>Wird durch die Fachstelle Kultur ausgefüllt</t>
    </r>
  </si>
  <si>
    <t>Total Ausfallentschädigung (max. 80% oder 6'100 CHF) pro Monat</t>
  </si>
  <si>
    <t>Versicherter Verdienst Arbeitslosenversicherung im Kulturbereich
(brutto, pro Monat, gemäss Abrechnungen Arbeitslosenkasse)</t>
  </si>
  <si>
    <t>&lt; Dieser Wert wird berechnet. Nur für Gesuchstellende, die im Schadenszeitraum NICHT (teilweise) arbeitslos gemeldet waren.</t>
  </si>
  <si>
    <t>Hochrechnung Anspruch auf Arbeitslosenentschädigung</t>
  </si>
  <si>
    <t>&lt; Dieser Wert wird aus dem Registerblatt "A1_arbeitslos gemeldet" übernommen. Nur für Gesuchstellende, die im Schadenszeitraum (teilweise) arbeitslos gemeldet waren.</t>
  </si>
  <si>
    <t>&lt; Dieser Wert wird aus dem Registerblatt "A2_nicht arbeitslos gemeldet" übernommen. Nur für Gesuchstellende, die im Schadenszeitraum NICHT (teilweise) arbeitslos gemeldet waren.</t>
  </si>
  <si>
    <t xml:space="preserve">Haben Sie im Schadenszeitraum ein Einkommen aus unselbständiger Erwerbstätigkeit im Kulturbereich erzielt? Dann geben Sie bitte hier Ihr Einkommen aus dieser Tätigkeit an. </t>
  </si>
  <si>
    <t>B Schadensberechnung</t>
  </si>
  <si>
    <r>
      <t xml:space="preserve">1. Bitte füllen Sie das Register "B_Schadensberechnung" (grün) aus. </t>
    </r>
    <r>
      <rPr>
        <sz val="11"/>
        <color theme="1"/>
        <rFont val="Arial"/>
        <family val="2"/>
      </rPr>
      <t xml:space="preserve">
Dieses Register kann nur ausgeüllt werden, wenn Sie zuvor Register "A1_arbeitslos gemeldet" (blau) oder das Register "A2_nicht arbeitslos gemeldet" (orange) ausgefüllt haben.</t>
    </r>
  </si>
  <si>
    <t>Arbeitgeber, Projekt, Stellenbezeichnung</t>
  </si>
  <si>
    <r>
      <t xml:space="preserve">1. Bitte stellen Sie sicher, dass Sie die folgenden Dokumente zur Hand haben:
</t>
    </r>
    <r>
      <rPr>
        <sz val="11"/>
        <color theme="1"/>
        <rFont val="Arial"/>
        <family val="2"/>
      </rPr>
      <t>- Monats-Abrechnungen der Arbeitslosenkasse, aus denen Ihr versicherter Verdienst hervorgeht für die Monate November 2020 bis April 2021 (obligatorisch)
- letzte Ihnen vorliegende Jahres-Abrechnung der Arbeitslosenkasse (falls vorliegend)
- Entscheide/ggf. Antrag Nothilfe Suisseculture Sociale (falls beantragt)</t>
    </r>
  </si>
  <si>
    <r>
      <t xml:space="preserve">2. Deklarieren Sie die Höhe Ihres corona-bedingten Einkommensausfalls.
</t>
    </r>
    <r>
      <rPr>
        <sz val="11"/>
        <color theme="1"/>
        <rFont val="Arial"/>
        <family val="2"/>
      </rPr>
      <t>- Unter 1.1 geben Sie die Höhe Ihres versicherten Verdiensts bei der Arbeitslosenversicherung an (brutto, pro Monat, gemäss Abrechnungen Arbeitslosenkasse). 
- Für Ausgesteuerte: Bitte geben Sie die Höhe Ihres versicherten Verdiensts gemäss letzter Ihnen vorliegender Abrechnung der Arbeitslosenkasse an.</t>
    </r>
  </si>
  <si>
    <t>Sie waren (teilweise) arbeitslos gemeldet im Schadenszeitraum November 2020 bis April 2021. 
Bitte füllen Sie zuerst dieses Register "A1_arbeitslos gemeldet" (blau) aus. 
Bitte füllen Sie anschliessend das Register "B_Schadensberechnung" (grün) aus.</t>
  </si>
  <si>
    <t>Sie waren NICHT (teilweise) arbeitslos gemeldet im Schadenszeitraum November 2020 bis April 2021.
Bitte füllen Sie zuerst dieses Register "A2_nicht arbeitslos gemeldet" (orange) aus. 
Bitte füllen Sie anschliessend das Register "B_Schadensberechnung" (grün) aus.</t>
  </si>
  <si>
    <t>Waren Sie im Schadenszeitraum November 2020 bis April 20201 NICHT (teilweise) arbeitslos gemeldet? (JA oder NEIN)</t>
  </si>
  <si>
    <r>
      <rPr>
        <u/>
        <sz val="10"/>
        <color theme="1"/>
        <rFont val="Arial"/>
        <family val="2"/>
      </rPr>
      <t>Nur für Gesuchstellende, die im Schadenszeitraum (teilweise) arbeitslos gemeldet waren:</t>
    </r>
    <r>
      <rPr>
        <sz val="10"/>
        <color theme="1"/>
        <rFont val="Arial"/>
        <family val="2"/>
      </rPr>
      <t xml:space="preserve"> Bitte geben Sie den Anteil Arbeitslosenentschädigung an, den Sie für unselbständige Erwerbstätigkeit im Kulturbereich erhielten. </t>
    </r>
  </si>
  <si>
    <r>
      <rPr>
        <b/>
        <sz val="11"/>
        <color theme="1"/>
        <rFont val="Arial"/>
        <family val="2"/>
      </rPr>
      <t>1. Bitte stellen Sie sicher, dass Sie die folgenden Dokumente zur Hand haben:</t>
    </r>
    <r>
      <rPr>
        <sz val="11"/>
        <color theme="1"/>
        <rFont val="Arial"/>
        <family val="2"/>
      </rPr>
      <t xml:space="preserve">
- Lohnausweise der Jahre 2018 und 2019 für Ihr Einkommen aus unselbständiger Erwerbstätigkeit im Kulturbereich </t>
    </r>
    <r>
      <rPr>
        <i/>
        <sz val="11"/>
        <color theme="1"/>
        <rFont val="Arial"/>
        <family val="2"/>
      </rPr>
      <t>alternativ:</t>
    </r>
    <r>
      <rPr>
        <sz val="11"/>
        <color theme="1"/>
        <rFont val="Arial"/>
        <family val="2"/>
      </rPr>
      <t xml:space="preserve"> entsprechende Arbeitsverträge (obligatorisch)
- Entscheide/ggf. Antrag Nothilfe Suisseculture Sociale (falls beantragt)</t>
    </r>
  </si>
  <si>
    <r>
      <rPr>
        <b/>
        <sz val="10"/>
        <color theme="1"/>
        <rFont val="Arial"/>
        <family val="2"/>
      </rPr>
      <t xml:space="preserve">Dokumente, die obligatorisch einzureichen sind:
</t>
    </r>
    <r>
      <rPr>
        <sz val="10"/>
        <color theme="1"/>
        <rFont val="Arial"/>
        <family val="2"/>
      </rPr>
      <t>- Entscheide/ggf. Antrag Nothilfe Suisseculture Sociale (falls beantragt)</t>
    </r>
    <r>
      <rPr>
        <b/>
        <sz val="10"/>
        <color theme="1"/>
        <rFont val="Arial"/>
        <family val="2"/>
      </rPr>
      <t xml:space="preserve">
Arbeitslos gemeldet im Schadenszeitraum:</t>
    </r>
    <r>
      <rPr>
        <sz val="10"/>
        <color theme="1"/>
        <rFont val="Arial"/>
        <family val="2"/>
      </rPr>
      <t xml:space="preserve">
- Monats-Abrechnungen der Arbeitslosenkasse, aus denen Ihr versicherter Verdienst hervorgeht für die Monate November 2020 bis April 2021  (obligatorisch)
- letzte Ihnen vorliegende Jahres-Abrechnung der Arbeitslosenkasse (falls vorliegend)
</t>
    </r>
    <r>
      <rPr>
        <b/>
        <sz val="10"/>
        <color theme="1"/>
        <rFont val="Arial"/>
        <family val="2"/>
      </rPr>
      <t>NICHT arbeitslos gemeldet im Schadenszeitraum:</t>
    </r>
    <r>
      <rPr>
        <sz val="10"/>
        <color theme="1"/>
        <rFont val="Arial"/>
        <family val="2"/>
      </rPr>
      <t xml:space="preserve">
- Lohnausweise der Jahre 2018 und 2019 für Ihr Einkommen aus unselbständiger Erwerbstätigkeit im Kulturbereich </t>
    </r>
    <r>
      <rPr>
        <i/>
        <sz val="10"/>
        <color theme="1"/>
        <rFont val="Arial"/>
        <family val="2"/>
      </rPr>
      <t>alternativ:</t>
    </r>
    <r>
      <rPr>
        <sz val="10"/>
        <color theme="1"/>
        <rFont val="Arial"/>
        <family val="2"/>
      </rPr>
      <t xml:space="preserve"> entsprechende Arbeitsverträge (obligatorisch)
</t>
    </r>
    <r>
      <rPr>
        <b/>
        <sz val="10"/>
        <color theme="1"/>
        <rFont val="Arial"/>
        <family val="2"/>
      </rPr>
      <t>Ohne diese Dokumente kann Ihr Gesuch nicht geprüft werden.</t>
    </r>
  </si>
  <si>
    <r>
      <t xml:space="preserve">2. Deklarieren Sie die Höhe Ihres corona-bedingten Einkommensausfalls.
</t>
    </r>
    <r>
      <rPr>
        <sz val="11"/>
        <color theme="1"/>
        <rFont val="Arial"/>
        <family val="2"/>
      </rPr>
      <t xml:space="preserve">Bitte geben Sie in den Tabellen unten für die Jahre 2018 und 2019 Ihr Einkommen aus unselbständiger Erwerbstätigkeit im Kulturbereich an. Listen Sie alle temporären Arbeitsverträge auf, die Sie als freischaffende Kulturschaffende in den Jahren 2018 und 2019 wahrgenommen haben. </t>
    </r>
  </si>
  <si>
    <t>A2 Berechnung corona-bedingter Einkommensausfall für nicht arbeitslos gemeldete freischaffende Kulturschaffende</t>
  </si>
  <si>
    <t xml:space="preserve">A1 Berechnung corona-bedingter Einkommensausfall für arbeitslos gemeldete freischaffende Kulturschaffende </t>
  </si>
  <si>
    <t>Waren Sie im Schadenszeitraum November 2020 bis April 2021 (teilweise) arbeitslos gemeldet?
(JA oder NEIN)</t>
  </si>
  <si>
    <t>&lt; dieser Wert
 wird berechnet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</si>
</sst>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_ ;[Red]\-#,##0\ "/>
    <numFmt numFmtId="165" formatCode="#,##0.0_ ;[Red]\-#,##0.0\ "/>
    <numFmt numFmtId="166" formatCode="_ [$CHF-807]\ * #,##0.00_ ;_ [$CHF-807]\ * \-#,##0.00_ ;_ [$CHF-807]\ * &quot;-&quot;??_ ;_ @_ "/>
    <numFmt numFmtId="167" formatCode="dd/mm/yy;@"/>
    <numFmt numFmtId="168" formatCode="_ [$CHF-807]\ * #,##0.00_ ;_ [$CHF-807]\ * \-#,##0.00_ ;_ [$CHF-807]\ * &quot;-&quot;_ ;_ @_ "/>
    <numFmt numFmtId="169" formatCode="#,##0_ ;\-#,##0\ "/>
  </numFmts>
  <fonts count="42"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FF0000"/>
      <name val="Arial"/>
      <family val="2"/>
    </font>
    <font>
      <b/>
      <sz val="10"/>
      <color theme="1"/>
      <name val="Arial"/>
      <family val="2"/>
    </font>
    <font>
      <b/>
      <sz val="12"/>
      <color theme="1"/>
      <name val="Arial"/>
      <family val="2"/>
    </font>
    <font>
      <sz val="12"/>
      <color theme="1"/>
      <name val="Arial"/>
      <family val="2"/>
    </font>
    <font>
      <i/>
      <sz val="10"/>
      <color theme="0" tint="-0.499984740745262"/>
      <name val="Arial"/>
      <family val="2"/>
    </font>
    <font>
      <sz val="11"/>
      <color theme="1"/>
      <name val="Calibri"/>
      <family val="2"/>
      <scheme val="minor"/>
    </font>
    <font>
      <sz val="10"/>
      <name val="Arial"/>
      <family val="2"/>
    </font>
    <font>
      <sz val="9"/>
      <color theme="1"/>
      <name val="Arial"/>
      <family val="2"/>
    </font>
    <font>
      <sz val="9"/>
      <name val="Arial"/>
      <family val="2"/>
    </font>
    <font>
      <b/>
      <sz val="9"/>
      <color theme="1"/>
      <name val="Arial"/>
      <family val="2"/>
    </font>
    <font>
      <b/>
      <sz val="14"/>
      <color theme="1"/>
      <name val="Arial"/>
      <family val="2"/>
    </font>
    <font>
      <b/>
      <sz val="11"/>
      <color rgb="FFFF0000"/>
      <name val="Arial"/>
      <family val="2"/>
    </font>
    <font>
      <b/>
      <sz val="11"/>
      <color theme="0"/>
      <name val="Arial"/>
      <family val="2"/>
    </font>
    <font>
      <b/>
      <sz val="9"/>
      <name val="Arial"/>
      <family val="2"/>
    </font>
    <font>
      <sz val="9"/>
      <color rgb="FFFF0000"/>
      <name val="Arial"/>
      <family val="2"/>
    </font>
    <font>
      <b/>
      <sz val="11"/>
      <name val="Arial"/>
      <family val="2"/>
    </font>
    <font>
      <b/>
      <sz val="10"/>
      <name val="Arial"/>
      <family val="2"/>
    </font>
    <font>
      <b/>
      <sz val="11"/>
      <color theme="1"/>
      <name val="Arial"/>
      <family val="2"/>
    </font>
    <font>
      <sz val="11"/>
      <color theme="1"/>
      <name val="Arial"/>
      <family val="2"/>
    </font>
    <font>
      <sz val="16"/>
      <color theme="1"/>
      <name val="Arial"/>
      <family val="2"/>
    </font>
    <font>
      <b/>
      <sz val="16"/>
      <color theme="1"/>
      <name val="Arial"/>
      <family val="2"/>
    </font>
    <font>
      <sz val="8"/>
      <color theme="1"/>
      <name val="Arial"/>
      <family val="2"/>
    </font>
    <font>
      <b/>
      <sz val="8"/>
      <color theme="1"/>
      <name val="Arial"/>
      <family val="2"/>
    </font>
    <font>
      <u/>
      <sz val="10"/>
      <color theme="1"/>
      <name val="Arial"/>
      <family val="2"/>
    </font>
    <font>
      <b/>
      <sz val="10"/>
      <color theme="3"/>
      <name val="Arial"/>
      <family val="2"/>
    </font>
    <font>
      <i/>
      <sz val="10"/>
      <name val="Arial"/>
      <family val="2"/>
    </font>
    <font>
      <i/>
      <sz val="10"/>
      <color theme="1"/>
      <name val="Arial"/>
      <family val="2"/>
    </font>
    <font>
      <b/>
      <sz val="11"/>
      <color theme="1"/>
      <name val="Calibri"/>
      <family val="2"/>
      <scheme val="minor"/>
    </font>
    <font>
      <sz val="11"/>
      <name val="Calibri"/>
      <family val="2"/>
      <scheme val="minor"/>
    </font>
    <font>
      <sz val="14"/>
      <color theme="1"/>
      <name val="Arial"/>
      <family val="2"/>
    </font>
    <font>
      <i/>
      <sz val="11"/>
      <color theme="1"/>
      <name val="Arial"/>
      <family val="2"/>
    </font>
  </fonts>
  <fills count="2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79998168889431442"/>
        <bgColor indexed="65"/>
      </patternFill>
    </fill>
    <fill>
      <patternFill patternType="solid">
        <fgColor rgb="FFFFFF99"/>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5" tint="0.599963377788628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rgb="FFFFCCFF"/>
        <bgColor indexed="64"/>
      </patternFill>
    </fill>
    <fill>
      <patternFill patternType="solid">
        <fgColor theme="5" tint="0.79998168889431442"/>
        <bgColor indexed="64"/>
      </patternFill>
    </fill>
  </fills>
  <borders count="68">
    <border>
      <left/>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1">
    <xf numFmtId="0" fontId="0" fillId="0" borderId="0"/>
    <xf numFmtId="0" fontId="6" fillId="5" borderId="0" applyNumberFormat="0" applyBorder="0" applyAlignment="0" applyProtection="0"/>
    <xf numFmtId="0" fontId="6" fillId="0" borderId="0"/>
    <xf numFmtId="0" fontId="16" fillId="0" borderId="0"/>
    <xf numFmtId="0" fontId="9" fillId="3" borderId="0" applyNumberFormat="0" applyBorder="0" applyAlignment="0" applyProtection="0"/>
    <xf numFmtId="0" fontId="10" fillId="4" borderId="0" applyNumberFormat="0" applyBorder="0" applyAlignment="0" applyProtection="0"/>
    <xf numFmtId="0" fontId="8" fillId="2" borderId="0" applyNumberFormat="0" applyBorder="0" applyAlignment="0" applyProtection="0"/>
    <xf numFmtId="0" fontId="5" fillId="0" borderId="0"/>
    <xf numFmtId="0" fontId="4" fillId="0" borderId="0"/>
    <xf numFmtId="0" fontId="3" fillId="0" borderId="0"/>
    <xf numFmtId="0" fontId="2" fillId="0" borderId="0"/>
  </cellStyleXfs>
  <cellXfs count="589">
    <xf numFmtId="0" fontId="0" fillId="0" borderId="0" xfId="0"/>
    <xf numFmtId="164" fontId="27" fillId="0" borderId="16" xfId="3" applyNumberFormat="1" applyFont="1" applyBorder="1" applyAlignment="1" applyProtection="1">
      <alignment horizontal="center" vertical="center" wrapText="1"/>
      <protection hidden="1"/>
    </xf>
    <xf numFmtId="164" fontId="27" fillId="0" borderId="0" xfId="3" applyNumberFormat="1" applyFont="1" applyBorder="1" applyAlignment="1" applyProtection="1">
      <alignment horizontal="center" vertical="center" wrapText="1"/>
      <protection hidden="1"/>
    </xf>
    <xf numFmtId="0" fontId="27" fillId="0" borderId="28" xfId="3" applyNumberFormat="1" applyFont="1" applyBorder="1" applyAlignment="1" applyProtection="1">
      <alignment horizontal="center" vertical="center" wrapText="1"/>
      <protection hidden="1"/>
    </xf>
    <xf numFmtId="0" fontId="27" fillId="0" borderId="39" xfId="3" applyNumberFormat="1" applyFont="1" applyBorder="1" applyAlignment="1" applyProtection="1">
      <alignment horizontal="center" vertical="center" wrapText="1"/>
      <protection hidden="1"/>
    </xf>
    <xf numFmtId="0" fontId="27" fillId="16" borderId="28" xfId="3" applyNumberFormat="1" applyFont="1" applyFill="1" applyBorder="1" applyAlignment="1" applyProtection="1">
      <alignment horizontal="center" vertical="center" wrapText="1"/>
      <protection hidden="1"/>
    </xf>
    <xf numFmtId="164" fontId="27" fillId="16" borderId="16" xfId="3" applyNumberFormat="1" applyFont="1" applyFill="1" applyBorder="1" applyAlignment="1" applyProtection="1">
      <alignment horizontal="center" vertical="center" wrapText="1"/>
      <protection hidden="1"/>
    </xf>
    <xf numFmtId="164" fontId="27" fillId="16" borderId="0" xfId="3" applyNumberFormat="1" applyFont="1" applyFill="1" applyBorder="1" applyAlignment="1" applyProtection="1">
      <alignment horizontal="center" vertical="center" wrapText="1"/>
      <protection hidden="1"/>
    </xf>
    <xf numFmtId="0" fontId="27" fillId="16" borderId="39" xfId="3" applyNumberFormat="1" applyFont="1" applyFill="1" applyBorder="1" applyAlignment="1" applyProtection="1">
      <alignment horizontal="center" vertical="center" wrapText="1"/>
      <protection hidden="1"/>
    </xf>
    <xf numFmtId="166" fontId="6" fillId="13" borderId="9" xfId="3" applyNumberFormat="1" applyFont="1" applyFill="1" applyBorder="1" applyAlignment="1" applyProtection="1">
      <alignment vertical="center" wrapText="1"/>
      <protection locked="0"/>
    </xf>
    <xf numFmtId="166" fontId="6" fillId="13" borderId="20" xfId="3" applyNumberFormat="1" applyFont="1" applyFill="1" applyBorder="1" applyAlignment="1" applyProtection="1">
      <alignment vertical="center" wrapText="1"/>
      <protection locked="0"/>
    </xf>
    <xf numFmtId="166" fontId="6" fillId="13" borderId="32" xfId="3" applyNumberFormat="1" applyFont="1" applyFill="1" applyBorder="1" applyAlignment="1" applyProtection="1">
      <alignment vertical="center" wrapText="1"/>
      <protection locked="0"/>
    </xf>
    <xf numFmtId="164" fontId="27" fillId="16" borderId="9" xfId="8" applyNumberFormat="1" applyFont="1" applyFill="1" applyBorder="1" applyAlignment="1" applyProtection="1">
      <alignment vertical="center" wrapText="1"/>
      <protection hidden="1"/>
    </xf>
    <xf numFmtId="164" fontId="27" fillId="16" borderId="14" xfId="3" applyNumberFormat="1" applyFont="1" applyFill="1" applyBorder="1" applyAlignment="1" applyProtection="1">
      <alignment horizontal="center" vertical="center" wrapText="1"/>
      <protection hidden="1"/>
    </xf>
    <xf numFmtId="164" fontId="26" fillId="13" borderId="20" xfId="8" applyNumberFormat="1" applyFont="1" applyFill="1" applyBorder="1" applyAlignment="1" applyProtection="1">
      <alignment horizontal="center" vertical="center" wrapText="1"/>
      <protection locked="0"/>
    </xf>
    <xf numFmtId="164" fontId="18" fillId="0" borderId="0" xfId="3" applyNumberFormat="1" applyFont="1" applyFill="1" applyBorder="1" applyAlignment="1" applyProtection="1">
      <alignment vertical="top" wrapText="1"/>
      <protection hidden="1"/>
    </xf>
    <xf numFmtId="165" fontId="18" fillId="0" borderId="0" xfId="3" applyNumberFormat="1" applyFont="1" applyAlignment="1" applyProtection="1">
      <alignment horizontal="center" vertical="top" wrapText="1"/>
      <protection hidden="1"/>
    </xf>
    <xf numFmtId="164" fontId="18" fillId="0" borderId="0" xfId="3" applyNumberFormat="1" applyFont="1" applyAlignment="1" applyProtection="1">
      <alignment horizontal="left" vertical="top" wrapText="1"/>
      <protection hidden="1"/>
    </xf>
    <xf numFmtId="164" fontId="18" fillId="0" borderId="0" xfId="3" applyNumberFormat="1" applyFont="1" applyAlignment="1" applyProtection="1">
      <alignment vertical="top" wrapText="1"/>
      <protection hidden="1"/>
    </xf>
    <xf numFmtId="164" fontId="18" fillId="0" borderId="0" xfId="3" applyNumberFormat="1" applyFont="1" applyFill="1" applyAlignment="1" applyProtection="1">
      <alignment vertical="top" wrapText="1"/>
      <protection hidden="1"/>
    </xf>
    <xf numFmtId="0" fontId="14" fillId="0" borderId="16" xfId="2" applyFont="1" applyFill="1" applyBorder="1" applyProtection="1">
      <protection hidden="1"/>
    </xf>
    <xf numFmtId="0" fontId="13" fillId="0" borderId="27" xfId="2" applyFont="1" applyBorder="1" applyAlignment="1" applyProtection="1">
      <alignment horizontal="left"/>
      <protection hidden="1"/>
    </xf>
    <xf numFmtId="0" fontId="13" fillId="0" borderId="21" xfId="2" applyFont="1" applyBorder="1" applyAlignment="1" applyProtection="1">
      <alignment horizontal="left"/>
      <protection hidden="1"/>
    </xf>
    <xf numFmtId="0" fontId="14" fillId="0" borderId="21" xfId="2" applyFont="1" applyBorder="1" applyProtection="1">
      <protection hidden="1"/>
    </xf>
    <xf numFmtId="0" fontId="14" fillId="0" borderId="35" xfId="2" applyFont="1" applyBorder="1" applyProtection="1">
      <protection hidden="1"/>
    </xf>
    <xf numFmtId="0" fontId="14" fillId="0" borderId="0" xfId="2" applyFont="1" applyFill="1" applyBorder="1" applyProtection="1">
      <protection hidden="1"/>
    </xf>
    <xf numFmtId="0" fontId="14" fillId="0" borderId="0" xfId="2" applyFont="1" applyProtection="1">
      <protection hidden="1"/>
    </xf>
    <xf numFmtId="0" fontId="0" fillId="0" borderId="0" xfId="0" applyAlignment="1" applyProtection="1">
      <alignment horizontal="center"/>
      <protection hidden="1"/>
    </xf>
    <xf numFmtId="0" fontId="30" fillId="0" borderId="16" xfId="2" applyFont="1" applyFill="1" applyBorder="1" applyProtection="1">
      <protection hidden="1"/>
    </xf>
    <xf numFmtId="0" fontId="30" fillId="0" borderId="15" xfId="2" applyFont="1" applyFill="1" applyBorder="1" applyAlignment="1" applyProtection="1">
      <alignment horizontal="left"/>
      <protection hidden="1"/>
    </xf>
    <xf numFmtId="0" fontId="31" fillId="0" borderId="0" xfId="2" applyFont="1" applyFill="1" applyBorder="1" applyAlignment="1" applyProtection="1">
      <alignment horizontal="left" vertical="top"/>
      <protection hidden="1"/>
    </xf>
    <xf numFmtId="0" fontId="31" fillId="0" borderId="0" xfId="2" applyFont="1" applyFill="1" applyBorder="1" applyProtection="1">
      <protection hidden="1"/>
    </xf>
    <xf numFmtId="0" fontId="30" fillId="0" borderId="0" xfId="2" applyFont="1" applyFill="1" applyBorder="1" applyProtection="1">
      <protection hidden="1"/>
    </xf>
    <xf numFmtId="0" fontId="30" fillId="0" borderId="0" xfId="2" applyFont="1" applyFill="1" applyProtection="1">
      <protection hidden="1"/>
    </xf>
    <xf numFmtId="0" fontId="30" fillId="0" borderId="0" xfId="0" applyFont="1" applyFill="1" applyProtection="1">
      <protection hidden="1"/>
    </xf>
    <xf numFmtId="0" fontId="14" fillId="0" borderId="15" xfId="2" applyFont="1" applyBorder="1" applyAlignment="1" applyProtection="1">
      <alignment horizontal="center"/>
      <protection hidden="1"/>
    </xf>
    <xf numFmtId="0" fontId="14" fillId="0" borderId="0" xfId="2" applyFont="1" applyBorder="1" applyAlignment="1" applyProtection="1">
      <alignment horizontal="left" vertical="top"/>
      <protection hidden="1"/>
    </xf>
    <xf numFmtId="0" fontId="14" fillId="0" borderId="0" xfId="2" applyFont="1" applyBorder="1" applyProtection="1">
      <protection hidden="1"/>
    </xf>
    <xf numFmtId="0" fontId="14" fillId="0" borderId="16" xfId="2" applyFont="1" applyBorder="1" applyProtection="1">
      <protection hidden="1"/>
    </xf>
    <xf numFmtId="0" fontId="0" fillId="0" borderId="0" xfId="0" applyProtection="1">
      <protection hidden="1"/>
    </xf>
    <xf numFmtId="164" fontId="18" fillId="0" borderId="16" xfId="3" applyNumberFormat="1" applyFont="1" applyFill="1" applyBorder="1" applyAlignment="1" applyProtection="1">
      <alignment vertical="top" wrapText="1"/>
      <protection hidden="1"/>
    </xf>
    <xf numFmtId="165" fontId="18" fillId="0" borderId="15" xfId="3" applyNumberFormat="1" applyFont="1" applyBorder="1" applyAlignment="1" applyProtection="1">
      <alignment horizontal="center" vertical="top" wrapText="1"/>
      <protection hidden="1"/>
    </xf>
    <xf numFmtId="164" fontId="18" fillId="0" borderId="0" xfId="3" applyNumberFormat="1" applyFont="1" applyBorder="1" applyAlignment="1" applyProtection="1">
      <alignment horizontal="left" vertical="top" wrapText="1"/>
      <protection hidden="1"/>
    </xf>
    <xf numFmtId="164" fontId="18" fillId="0" borderId="0" xfId="3" applyNumberFormat="1" applyFont="1" applyBorder="1" applyAlignment="1" applyProtection="1">
      <alignment vertical="top" wrapText="1"/>
      <protection hidden="1"/>
    </xf>
    <xf numFmtId="164" fontId="19" fillId="0" borderId="0" xfId="3" applyNumberFormat="1" applyFont="1" applyBorder="1" applyAlignment="1" applyProtection="1">
      <alignment vertical="top" wrapText="1"/>
      <protection hidden="1"/>
    </xf>
    <xf numFmtId="164" fontId="19" fillId="0" borderId="16" xfId="3" applyNumberFormat="1" applyFont="1" applyBorder="1" applyAlignment="1" applyProtection="1">
      <alignment vertical="top" wrapText="1"/>
      <protection hidden="1"/>
    </xf>
    <xf numFmtId="164" fontId="19" fillId="0" borderId="0" xfId="3" applyNumberFormat="1" applyFont="1" applyFill="1" applyBorder="1" applyAlignment="1" applyProtection="1">
      <alignment vertical="top" wrapText="1"/>
      <protection hidden="1"/>
    </xf>
    <xf numFmtId="164" fontId="19" fillId="0" borderId="0" xfId="3" applyNumberFormat="1" applyFont="1" applyAlignment="1" applyProtection="1">
      <alignment vertical="top" wrapText="1"/>
      <protection hidden="1"/>
    </xf>
    <xf numFmtId="0" fontId="6" fillId="0" borderId="0" xfId="2" applyFont="1" applyProtection="1">
      <protection hidden="1"/>
    </xf>
    <xf numFmtId="164" fontId="13" fillId="0" borderId="16" xfId="3" applyNumberFormat="1" applyFont="1" applyFill="1" applyBorder="1" applyAlignment="1" applyProtection="1">
      <alignment vertical="top" wrapText="1"/>
      <protection hidden="1"/>
    </xf>
    <xf numFmtId="165" fontId="13" fillId="0" borderId="15" xfId="3" applyNumberFormat="1" applyFont="1" applyFill="1" applyBorder="1" applyAlignment="1" applyProtection="1">
      <alignment horizontal="center" vertical="top" wrapText="1"/>
      <protection hidden="1"/>
    </xf>
    <xf numFmtId="0" fontId="0" fillId="0" borderId="0" xfId="0" applyFill="1" applyBorder="1" applyAlignment="1" applyProtection="1">
      <alignment horizontal="center" vertical="top" wrapText="1"/>
      <protection hidden="1"/>
    </xf>
    <xf numFmtId="164" fontId="13" fillId="0" borderId="0" xfId="3" applyNumberFormat="1" applyFont="1" applyFill="1" applyAlignment="1" applyProtection="1">
      <alignment vertical="top" wrapText="1"/>
      <protection hidden="1"/>
    </xf>
    <xf numFmtId="164" fontId="13" fillId="0" borderId="0" xfId="3" applyNumberFormat="1" applyFont="1" applyFill="1" applyBorder="1" applyAlignment="1" applyProtection="1">
      <alignment vertical="top" wrapText="1"/>
      <protection hidden="1"/>
    </xf>
    <xf numFmtId="164" fontId="18" fillId="0" borderId="13" xfId="3" applyNumberFormat="1" applyFont="1" applyBorder="1" applyAlignment="1" applyProtection="1">
      <alignment horizontal="left" vertical="top" wrapText="1"/>
      <protection hidden="1"/>
    </xf>
    <xf numFmtId="164" fontId="19" fillId="0" borderId="14" xfId="3" applyNumberFormat="1" applyFont="1" applyBorder="1" applyAlignment="1" applyProtection="1">
      <alignment vertical="top" wrapText="1"/>
      <protection hidden="1"/>
    </xf>
    <xf numFmtId="164" fontId="19" fillId="0" borderId="0" xfId="3" applyNumberFormat="1" applyFont="1" applyFill="1" applyAlignment="1" applyProtection="1">
      <alignment vertical="top" wrapText="1"/>
      <protection hidden="1"/>
    </xf>
    <xf numFmtId="164" fontId="19" fillId="0" borderId="0" xfId="3" applyNumberFormat="1" applyFont="1" applyFill="1" applyBorder="1" applyAlignment="1" applyProtection="1">
      <alignment horizontal="right" vertical="top" wrapText="1"/>
      <protection hidden="1"/>
    </xf>
    <xf numFmtId="164" fontId="28" fillId="17" borderId="0" xfId="8" applyNumberFormat="1" applyFont="1" applyFill="1" applyBorder="1" applyAlignment="1" applyProtection="1">
      <alignment vertical="top" wrapText="1"/>
      <protection hidden="1"/>
    </xf>
    <xf numFmtId="164" fontId="28" fillId="17" borderId="14" xfId="8" applyNumberFormat="1" applyFont="1" applyFill="1" applyBorder="1" applyAlignment="1" applyProtection="1">
      <alignment vertical="top" wrapText="1"/>
      <protection hidden="1"/>
    </xf>
    <xf numFmtId="164" fontId="28" fillId="17" borderId="26" xfId="8" applyNumberFormat="1" applyFont="1" applyFill="1" applyBorder="1" applyAlignment="1" applyProtection="1">
      <alignment vertical="top" wrapText="1"/>
      <protection hidden="1"/>
    </xf>
    <xf numFmtId="164" fontId="28" fillId="12" borderId="6" xfId="3" applyNumberFormat="1" applyFont="1" applyFill="1" applyBorder="1" applyAlignment="1" applyProtection="1">
      <alignment horizontal="center" vertical="center" wrapText="1"/>
      <protection hidden="1"/>
    </xf>
    <xf numFmtId="164" fontId="28" fillId="0" borderId="30" xfId="3" applyNumberFormat="1" applyFont="1" applyFill="1" applyBorder="1" applyAlignment="1" applyProtection="1">
      <alignment vertical="top" wrapText="1"/>
      <protection hidden="1"/>
    </xf>
    <xf numFmtId="164" fontId="28" fillId="0" borderId="31" xfId="3" applyNumberFormat="1" applyFont="1" applyFill="1" applyBorder="1" applyAlignment="1" applyProtection="1">
      <alignment vertical="top" wrapText="1"/>
      <protection hidden="1"/>
    </xf>
    <xf numFmtId="0" fontId="21" fillId="0" borderId="0" xfId="0" applyFont="1" applyFill="1" applyBorder="1" applyAlignment="1" applyProtection="1">
      <alignment horizontal="center" vertical="center" wrapText="1"/>
      <protection hidden="1"/>
    </xf>
    <xf numFmtId="0" fontId="0" fillId="0" borderId="0" xfId="0" applyFill="1" applyBorder="1" applyAlignment="1" applyProtection="1">
      <alignment horizontal="center" vertical="center"/>
      <protection hidden="1"/>
    </xf>
    <xf numFmtId="0" fontId="15" fillId="0" borderId="0" xfId="2" applyFont="1" applyBorder="1" applyAlignment="1" applyProtection="1">
      <alignment horizontal="center" vertical="center"/>
      <protection hidden="1"/>
    </xf>
    <xf numFmtId="0" fontId="0" fillId="0" borderId="0" xfId="0" applyFill="1" applyBorder="1" applyAlignment="1" applyProtection="1">
      <alignment horizontal="center" vertical="center" wrapText="1"/>
      <protection hidden="1"/>
    </xf>
    <xf numFmtId="164" fontId="17" fillId="0" borderId="0" xfId="3" applyNumberFormat="1" applyFont="1" applyFill="1" applyBorder="1" applyAlignment="1" applyProtection="1">
      <alignment horizontal="center" vertical="center" wrapText="1"/>
      <protection hidden="1"/>
    </xf>
    <xf numFmtId="0" fontId="6" fillId="0" borderId="13" xfId="0" applyFont="1" applyBorder="1" applyAlignment="1" applyProtection="1">
      <alignment horizontal="left" vertical="top" wrapText="1"/>
      <protection hidden="1"/>
    </xf>
    <xf numFmtId="0" fontId="6" fillId="0" borderId="0" xfId="0" applyFont="1" applyBorder="1" applyAlignment="1" applyProtection="1">
      <alignment horizontal="left" wrapText="1"/>
      <protection hidden="1"/>
    </xf>
    <xf numFmtId="164" fontId="18" fillId="0" borderId="14" xfId="3" applyNumberFormat="1" applyFont="1" applyBorder="1" applyAlignment="1" applyProtection="1">
      <alignment vertical="top" wrapText="1"/>
      <protection hidden="1"/>
    </xf>
    <xf numFmtId="164" fontId="20" fillId="0" borderId="16" xfId="3" applyNumberFormat="1" applyFont="1" applyFill="1" applyBorder="1" applyAlignment="1" applyProtection="1">
      <alignment vertical="top" wrapText="1"/>
      <protection hidden="1"/>
    </xf>
    <xf numFmtId="165" fontId="20" fillId="0" borderId="0" xfId="3" applyNumberFormat="1" applyFont="1" applyAlignment="1" applyProtection="1">
      <alignment horizontal="center" vertical="top" wrapText="1"/>
      <protection hidden="1"/>
    </xf>
    <xf numFmtId="164" fontId="20" fillId="0" borderId="13" xfId="3" applyNumberFormat="1" applyFont="1" applyBorder="1" applyAlignment="1" applyProtection="1">
      <alignment horizontal="left" vertical="top" wrapText="1"/>
      <protection hidden="1"/>
    </xf>
    <xf numFmtId="164" fontId="20" fillId="0" borderId="0" xfId="3" applyNumberFormat="1" applyFont="1" applyBorder="1" applyAlignment="1" applyProtection="1">
      <alignment horizontal="left" vertical="center" wrapText="1"/>
      <protection hidden="1"/>
    </xf>
    <xf numFmtId="164" fontId="18" fillId="0" borderId="47" xfId="3" quotePrefix="1" applyNumberFormat="1" applyFont="1" applyBorder="1" applyAlignment="1" applyProtection="1">
      <alignment horizontal="left" vertical="center" wrapText="1"/>
      <protection hidden="1"/>
    </xf>
    <xf numFmtId="164" fontId="18" fillId="0" borderId="0" xfId="3" quotePrefix="1" applyNumberFormat="1" applyFont="1" applyFill="1" applyBorder="1" applyAlignment="1" applyProtection="1">
      <alignment horizontal="left" vertical="center" wrapText="1"/>
      <protection hidden="1"/>
    </xf>
    <xf numFmtId="164" fontId="20" fillId="0" borderId="0" xfId="3" applyNumberFormat="1" applyFont="1" applyFill="1" applyBorder="1" applyAlignment="1" applyProtection="1">
      <alignment vertical="top" wrapText="1"/>
      <protection hidden="1"/>
    </xf>
    <xf numFmtId="164" fontId="20" fillId="0" borderId="0" xfId="3" applyNumberFormat="1" applyFont="1" applyAlignment="1" applyProtection="1">
      <alignment vertical="top" wrapText="1"/>
      <protection hidden="1"/>
    </xf>
    <xf numFmtId="164" fontId="12" fillId="0" borderId="16" xfId="3" applyNumberFormat="1" applyFont="1" applyFill="1" applyBorder="1" applyAlignment="1" applyProtection="1">
      <alignment vertical="top" wrapText="1"/>
      <protection hidden="1"/>
    </xf>
    <xf numFmtId="164" fontId="12" fillId="10" borderId="8" xfId="3" applyNumberFormat="1" applyFont="1" applyFill="1" applyBorder="1" applyAlignment="1" applyProtection="1">
      <alignment horizontal="center" vertical="center" wrapText="1"/>
      <protection hidden="1"/>
    </xf>
    <xf numFmtId="164" fontId="27" fillId="10" borderId="21" xfId="3" applyNumberFormat="1" applyFont="1" applyFill="1" applyBorder="1" applyAlignment="1" applyProtection="1">
      <alignment horizontal="center" vertical="top" wrapText="1"/>
      <protection hidden="1"/>
    </xf>
    <xf numFmtId="164" fontId="12" fillId="10" borderId="17" xfId="3" applyNumberFormat="1" applyFont="1" applyFill="1" applyBorder="1" applyAlignment="1" applyProtection="1">
      <alignment vertical="top" wrapText="1"/>
      <protection hidden="1"/>
    </xf>
    <xf numFmtId="164" fontId="20" fillId="10" borderId="8" xfId="3" applyNumberFormat="1" applyFont="1" applyFill="1" applyBorder="1" applyAlignment="1" applyProtection="1">
      <alignment vertical="top" wrapText="1"/>
      <protection hidden="1"/>
    </xf>
    <xf numFmtId="166" fontId="6" fillId="7" borderId="9" xfId="3" applyNumberFormat="1" applyFont="1" applyFill="1" applyBorder="1" applyAlignment="1" applyProtection="1">
      <alignment vertical="center" wrapText="1"/>
      <protection hidden="1"/>
    </xf>
    <xf numFmtId="166" fontId="6" fillId="7" borderId="32" xfId="3" applyNumberFormat="1" applyFont="1" applyFill="1" applyBorder="1" applyAlignment="1" applyProtection="1">
      <alignment vertical="center" wrapText="1"/>
      <protection hidden="1"/>
    </xf>
    <xf numFmtId="166" fontId="6" fillId="7" borderId="19" xfId="3" applyNumberFormat="1" applyFont="1" applyFill="1" applyBorder="1" applyAlignment="1" applyProtection="1">
      <alignment vertical="center" wrapText="1"/>
      <protection hidden="1"/>
    </xf>
    <xf numFmtId="164" fontId="20" fillId="0" borderId="9" xfId="3" applyNumberFormat="1" applyFont="1" applyFill="1" applyBorder="1" applyAlignment="1" applyProtection="1">
      <alignment vertical="top" wrapText="1"/>
      <protection hidden="1"/>
    </xf>
    <xf numFmtId="164" fontId="37" fillId="0" borderId="47" xfId="3" applyNumberFormat="1" applyFont="1" applyBorder="1" applyAlignment="1" applyProtection="1">
      <alignment vertical="center" wrapText="1"/>
      <protection hidden="1"/>
    </xf>
    <xf numFmtId="164" fontId="12" fillId="10" borderId="48" xfId="3" applyNumberFormat="1" applyFont="1" applyFill="1" applyBorder="1" applyAlignment="1" applyProtection="1">
      <alignment vertical="top" wrapText="1"/>
      <protection hidden="1"/>
    </xf>
    <xf numFmtId="164" fontId="12" fillId="12" borderId="16" xfId="3" applyNumberFormat="1" applyFont="1" applyFill="1" applyBorder="1" applyAlignment="1" applyProtection="1">
      <alignment vertical="top" wrapText="1"/>
      <protection hidden="1"/>
    </xf>
    <xf numFmtId="164" fontId="20" fillId="12" borderId="0" xfId="3" applyNumberFormat="1" applyFont="1" applyFill="1" applyBorder="1" applyAlignment="1" applyProtection="1">
      <alignment vertical="top" wrapText="1"/>
      <protection hidden="1"/>
    </xf>
    <xf numFmtId="166" fontId="6" fillId="18" borderId="19" xfId="3" applyNumberFormat="1" applyFont="1" applyFill="1" applyBorder="1" applyAlignment="1" applyProtection="1">
      <alignment vertical="center" wrapText="1"/>
      <protection hidden="1"/>
    </xf>
    <xf numFmtId="166" fontId="6" fillId="18" borderId="9" xfId="3" applyNumberFormat="1" applyFont="1" applyFill="1" applyBorder="1" applyAlignment="1" applyProtection="1">
      <alignment vertical="center" wrapText="1"/>
      <protection hidden="1"/>
    </xf>
    <xf numFmtId="166" fontId="6" fillId="18" borderId="32" xfId="3" applyNumberFormat="1" applyFont="1" applyFill="1" applyBorder="1" applyAlignment="1" applyProtection="1">
      <alignment vertical="center" wrapText="1"/>
      <protection hidden="1"/>
    </xf>
    <xf numFmtId="164" fontId="20" fillId="12" borderId="9" xfId="3" applyNumberFormat="1" applyFont="1" applyFill="1" applyBorder="1" applyAlignment="1" applyProtection="1">
      <alignment vertical="top" wrapText="1"/>
      <protection hidden="1"/>
    </xf>
    <xf numFmtId="164" fontId="20" fillId="12" borderId="8" xfId="3" applyNumberFormat="1" applyFont="1" applyFill="1" applyBorder="1" applyAlignment="1" applyProtection="1">
      <alignment vertical="top" wrapText="1"/>
      <protection hidden="1"/>
    </xf>
    <xf numFmtId="164" fontId="6" fillId="0" borderId="16" xfId="3" applyNumberFormat="1" applyFont="1" applyFill="1" applyBorder="1" applyAlignment="1" applyProtection="1">
      <alignment vertical="center" wrapText="1"/>
      <protection hidden="1"/>
    </xf>
    <xf numFmtId="165" fontId="6" fillId="0" borderId="21" xfId="3" applyNumberFormat="1" applyFont="1" applyBorder="1" applyAlignment="1" applyProtection="1">
      <alignment horizontal="center" vertical="center" wrapText="1"/>
      <protection hidden="1"/>
    </xf>
    <xf numFmtId="164" fontId="0" fillId="0" borderId="22" xfId="3" applyNumberFormat="1" applyFont="1" applyBorder="1" applyAlignment="1" applyProtection="1">
      <alignment vertical="center" wrapText="1"/>
      <protection hidden="1"/>
    </xf>
    <xf numFmtId="164" fontId="18" fillId="0" borderId="0" xfId="3" applyNumberFormat="1" applyFont="1" applyFill="1" applyBorder="1" applyAlignment="1" applyProtection="1">
      <alignment vertical="center" wrapText="1"/>
      <protection hidden="1"/>
    </xf>
    <xf numFmtId="164" fontId="18" fillId="0" borderId="9" xfId="3" applyNumberFormat="1" applyFont="1" applyFill="1" applyBorder="1" applyAlignment="1" applyProtection="1">
      <alignment vertical="center" wrapText="1"/>
      <protection hidden="1"/>
    </xf>
    <xf numFmtId="164" fontId="18" fillId="0" borderId="8" xfId="3" applyNumberFormat="1" applyFont="1" applyBorder="1" applyAlignment="1" applyProtection="1">
      <alignment vertical="center" wrapText="1"/>
      <protection hidden="1"/>
    </xf>
    <xf numFmtId="165" fontId="17" fillId="0" borderId="21" xfId="3" applyNumberFormat="1" applyFont="1" applyBorder="1" applyAlignment="1" applyProtection="1">
      <alignment horizontal="center" vertical="center" wrapText="1"/>
      <protection hidden="1"/>
    </xf>
    <xf numFmtId="166" fontId="0" fillId="7" borderId="9" xfId="3" applyNumberFormat="1" applyFont="1" applyFill="1" applyBorder="1" applyAlignment="1" applyProtection="1">
      <alignment vertical="center" wrapText="1"/>
      <protection hidden="1"/>
    </xf>
    <xf numFmtId="166" fontId="0" fillId="7" borderId="20" xfId="3" applyNumberFormat="1" applyFont="1" applyFill="1" applyBorder="1" applyAlignment="1" applyProtection="1">
      <alignment vertical="center" wrapText="1"/>
      <protection hidden="1"/>
    </xf>
    <xf numFmtId="166" fontId="0" fillId="7" borderId="7" xfId="3" applyNumberFormat="1" applyFont="1" applyFill="1" applyBorder="1" applyAlignment="1" applyProtection="1">
      <alignment vertical="center" wrapText="1"/>
      <protection hidden="1"/>
    </xf>
    <xf numFmtId="166" fontId="0" fillId="7" borderId="32" xfId="3" applyNumberFormat="1" applyFont="1" applyFill="1" applyBorder="1" applyAlignment="1" applyProtection="1">
      <alignment vertical="center" wrapText="1"/>
      <protection hidden="1"/>
    </xf>
    <xf numFmtId="164" fontId="12" fillId="0" borderId="16" xfId="3" applyNumberFormat="1" applyFont="1" applyFill="1" applyBorder="1" applyAlignment="1" applyProtection="1">
      <alignment vertical="center" wrapText="1"/>
      <protection hidden="1"/>
    </xf>
    <xf numFmtId="164" fontId="27" fillId="10" borderId="8" xfId="3" applyNumberFormat="1" applyFont="1" applyFill="1" applyBorder="1" applyAlignment="1" applyProtection="1">
      <alignment horizontal="left" vertical="center" wrapText="1"/>
      <protection hidden="1"/>
    </xf>
    <xf numFmtId="164" fontId="12" fillId="10" borderId="17" xfId="3" applyNumberFormat="1" applyFont="1" applyFill="1" applyBorder="1" applyAlignment="1" applyProtection="1">
      <alignment vertical="center" wrapText="1"/>
      <protection hidden="1"/>
    </xf>
    <xf numFmtId="164" fontId="20" fillId="0" borderId="0" xfId="3" applyNumberFormat="1" applyFont="1" applyFill="1" applyBorder="1" applyAlignment="1" applyProtection="1">
      <alignment vertical="center" wrapText="1"/>
      <protection hidden="1"/>
    </xf>
    <xf numFmtId="164" fontId="20" fillId="10" borderId="8" xfId="3" applyNumberFormat="1" applyFont="1" applyFill="1" applyBorder="1" applyAlignment="1" applyProtection="1">
      <alignment vertical="center" wrapText="1"/>
      <protection hidden="1"/>
    </xf>
    <xf numFmtId="164" fontId="12" fillId="12" borderId="16" xfId="3" applyNumberFormat="1" applyFont="1" applyFill="1" applyBorder="1" applyAlignment="1" applyProtection="1">
      <alignment vertical="center" wrapText="1"/>
      <protection hidden="1"/>
    </xf>
    <xf numFmtId="165" fontId="6" fillId="12" borderId="21" xfId="3" applyNumberFormat="1" applyFont="1" applyFill="1" applyBorder="1" applyAlignment="1" applyProtection="1">
      <alignment horizontal="center" vertical="center" wrapText="1"/>
      <protection hidden="1"/>
    </xf>
    <xf numFmtId="164" fontId="27" fillId="12" borderId="49" xfId="3" applyNumberFormat="1" applyFont="1" applyFill="1" applyBorder="1" applyAlignment="1" applyProtection="1">
      <alignment horizontal="left" vertical="center" wrapText="1"/>
      <protection hidden="1"/>
    </xf>
    <xf numFmtId="164" fontId="17" fillId="12" borderId="23" xfId="3" applyNumberFormat="1" applyFont="1" applyFill="1" applyBorder="1" applyAlignment="1" applyProtection="1">
      <alignment horizontal="left" vertical="center" wrapText="1"/>
      <protection hidden="1"/>
    </xf>
    <xf numFmtId="164" fontId="27" fillId="12" borderId="23" xfId="3" applyNumberFormat="1" applyFont="1" applyFill="1" applyBorder="1" applyAlignment="1" applyProtection="1">
      <alignment horizontal="left" vertical="center" wrapText="1"/>
      <protection hidden="1"/>
    </xf>
    <xf numFmtId="164" fontId="27" fillId="12" borderId="22" xfId="3" applyNumberFormat="1" applyFont="1" applyFill="1" applyBorder="1" applyAlignment="1" applyProtection="1">
      <alignment horizontal="left" vertical="center" wrapText="1"/>
      <protection hidden="1"/>
    </xf>
    <xf numFmtId="164" fontId="17" fillId="0" borderId="17" xfId="3" applyNumberFormat="1" applyFont="1" applyBorder="1" applyAlignment="1" applyProtection="1">
      <alignment vertical="center" wrapText="1"/>
      <protection hidden="1"/>
    </xf>
    <xf numFmtId="164" fontId="20" fillId="12" borderId="0" xfId="3" applyNumberFormat="1" applyFont="1" applyFill="1" applyBorder="1" applyAlignment="1" applyProtection="1">
      <alignment vertical="center" wrapText="1"/>
      <protection hidden="1"/>
    </xf>
    <xf numFmtId="164" fontId="24" fillId="12" borderId="49" xfId="3" applyNumberFormat="1" applyFont="1" applyFill="1" applyBorder="1" applyAlignment="1" applyProtection="1">
      <alignment vertical="center" wrapText="1"/>
      <protection hidden="1"/>
    </xf>
    <xf numFmtId="164" fontId="24" fillId="12" borderId="23" xfId="3" applyNumberFormat="1" applyFont="1" applyFill="1" applyBorder="1" applyAlignment="1" applyProtection="1">
      <alignment vertical="center" wrapText="1"/>
      <protection hidden="1"/>
    </xf>
    <xf numFmtId="164" fontId="25" fillId="12" borderId="23" xfId="3" applyNumberFormat="1" applyFont="1" applyFill="1" applyBorder="1" applyAlignment="1" applyProtection="1">
      <alignment vertical="center" wrapText="1"/>
      <protection hidden="1"/>
    </xf>
    <xf numFmtId="164" fontId="20" fillId="12" borderId="23" xfId="3" applyNumberFormat="1" applyFont="1" applyFill="1" applyBorder="1" applyAlignment="1" applyProtection="1">
      <alignment vertical="center" wrapText="1"/>
      <protection hidden="1"/>
    </xf>
    <xf numFmtId="164" fontId="20" fillId="12" borderId="8" xfId="3" applyNumberFormat="1" applyFont="1" applyFill="1" applyBorder="1" applyAlignment="1" applyProtection="1">
      <alignment vertical="center" wrapText="1"/>
      <protection hidden="1"/>
    </xf>
    <xf numFmtId="164" fontId="12" fillId="12" borderId="42" xfId="3" applyNumberFormat="1" applyFont="1" applyFill="1" applyBorder="1" applyAlignment="1" applyProtection="1">
      <alignment horizontal="center" vertical="center" wrapText="1"/>
      <protection hidden="1"/>
    </xf>
    <xf numFmtId="164" fontId="27" fillId="12" borderId="28" xfId="3" applyNumberFormat="1" applyFont="1" applyFill="1" applyBorder="1" applyAlignment="1" applyProtection="1">
      <alignment horizontal="left" vertical="center" wrapText="1"/>
      <protection hidden="1"/>
    </xf>
    <xf numFmtId="164" fontId="27" fillId="12" borderId="24" xfId="3" applyNumberFormat="1" applyFont="1" applyFill="1" applyBorder="1" applyAlignment="1" applyProtection="1">
      <alignment horizontal="left" vertical="center" wrapText="1"/>
      <protection hidden="1"/>
    </xf>
    <xf numFmtId="164" fontId="27" fillId="12" borderId="14" xfId="3" applyNumberFormat="1" applyFont="1" applyFill="1" applyBorder="1" applyAlignment="1" applyProtection="1">
      <alignment horizontal="left" vertical="center" wrapText="1"/>
      <protection hidden="1"/>
    </xf>
    <xf numFmtId="164" fontId="36" fillId="0" borderId="17" xfId="3" applyNumberFormat="1" applyFont="1" applyBorder="1" applyAlignment="1" applyProtection="1">
      <alignment vertical="center" wrapText="1"/>
      <protection hidden="1"/>
    </xf>
    <xf numFmtId="164" fontId="24" fillId="12" borderId="28" xfId="3" applyNumberFormat="1" applyFont="1" applyFill="1" applyBorder="1" applyAlignment="1" applyProtection="1">
      <alignment vertical="center" wrapText="1"/>
      <protection hidden="1"/>
    </xf>
    <xf numFmtId="164" fontId="24" fillId="12" borderId="24" xfId="3" applyNumberFormat="1" applyFont="1" applyFill="1" applyBorder="1" applyAlignment="1" applyProtection="1">
      <alignment vertical="center" wrapText="1"/>
      <protection hidden="1"/>
    </xf>
    <xf numFmtId="164" fontId="25" fillId="12" borderId="24" xfId="3" applyNumberFormat="1" applyFont="1" applyFill="1" applyBorder="1" applyAlignment="1" applyProtection="1">
      <alignment vertical="center" wrapText="1"/>
      <protection hidden="1"/>
    </xf>
    <xf numFmtId="164" fontId="20" fillId="12" borderId="24" xfId="3" applyNumberFormat="1" applyFont="1" applyFill="1" applyBorder="1" applyAlignment="1" applyProtection="1">
      <alignment vertical="center" wrapText="1"/>
      <protection hidden="1"/>
    </xf>
    <xf numFmtId="164" fontId="12" fillId="12" borderId="0" xfId="3" applyNumberFormat="1" applyFont="1" applyFill="1" applyBorder="1" applyAlignment="1" applyProtection="1">
      <alignment horizontal="center" vertical="center" wrapText="1"/>
      <protection hidden="1"/>
    </xf>
    <xf numFmtId="164" fontId="12" fillId="12" borderId="43" xfId="3" applyNumberFormat="1" applyFont="1" applyFill="1" applyBorder="1" applyAlignment="1" applyProtection="1">
      <alignment horizontal="center" vertical="center" wrapText="1"/>
      <protection hidden="1"/>
    </xf>
    <xf numFmtId="164" fontId="27" fillId="12" borderId="50" xfId="3" applyNumberFormat="1" applyFont="1" applyFill="1" applyBorder="1" applyAlignment="1" applyProtection="1">
      <alignment horizontal="left" vertical="center" wrapText="1"/>
      <protection hidden="1"/>
    </xf>
    <xf numFmtId="164" fontId="27" fillId="12" borderId="25" xfId="3" applyNumberFormat="1" applyFont="1" applyFill="1" applyBorder="1" applyAlignment="1" applyProtection="1">
      <alignment horizontal="left" vertical="center" wrapText="1"/>
      <protection hidden="1"/>
    </xf>
    <xf numFmtId="164" fontId="27" fillId="12" borderId="48" xfId="3" applyNumberFormat="1" applyFont="1" applyFill="1" applyBorder="1" applyAlignment="1" applyProtection="1">
      <alignment horizontal="left" vertical="center" wrapText="1"/>
      <protection hidden="1"/>
    </xf>
    <xf numFmtId="164" fontId="24" fillId="12" borderId="50" xfId="3" applyNumberFormat="1" applyFont="1" applyFill="1" applyBorder="1" applyAlignment="1" applyProtection="1">
      <alignment vertical="center" wrapText="1"/>
      <protection hidden="1"/>
    </xf>
    <xf numFmtId="164" fontId="24" fillId="12" borderId="25" xfId="3" applyNumberFormat="1" applyFont="1" applyFill="1" applyBorder="1" applyAlignment="1" applyProtection="1">
      <alignment vertical="center" wrapText="1"/>
      <protection hidden="1"/>
    </xf>
    <xf numFmtId="164" fontId="25" fillId="12" borderId="25" xfId="3" applyNumberFormat="1" applyFont="1" applyFill="1" applyBorder="1" applyAlignment="1" applyProtection="1">
      <alignment vertical="center" wrapText="1"/>
      <protection hidden="1"/>
    </xf>
    <xf numFmtId="164" fontId="20" fillId="12" borderId="25" xfId="3" applyNumberFormat="1" applyFont="1" applyFill="1" applyBorder="1" applyAlignment="1" applyProtection="1">
      <alignment vertical="center" wrapText="1"/>
      <protection hidden="1"/>
    </xf>
    <xf numFmtId="165" fontId="17" fillId="12" borderId="8" xfId="3" applyNumberFormat="1" applyFont="1" applyFill="1" applyBorder="1" applyAlignment="1" applyProtection="1">
      <alignment horizontal="center" vertical="center" wrapText="1"/>
      <protection hidden="1"/>
    </xf>
    <xf numFmtId="166" fontId="17" fillId="7" borderId="9" xfId="3" applyNumberFormat="1" applyFont="1" applyFill="1" applyBorder="1" applyAlignment="1" applyProtection="1">
      <alignment horizontal="left" vertical="center" wrapText="1"/>
      <protection hidden="1"/>
    </xf>
    <xf numFmtId="166" fontId="17" fillId="7" borderId="17" xfId="3" applyNumberFormat="1" applyFont="1" applyFill="1" applyBorder="1" applyAlignment="1" applyProtection="1">
      <alignment horizontal="left" vertical="center" wrapText="1"/>
      <protection hidden="1"/>
    </xf>
    <xf numFmtId="166" fontId="17" fillId="7" borderId="18" xfId="3" applyNumberFormat="1" applyFont="1" applyFill="1" applyBorder="1" applyAlignment="1" applyProtection="1">
      <alignment horizontal="left" vertical="center" wrapText="1"/>
      <protection hidden="1"/>
    </xf>
    <xf numFmtId="166" fontId="17" fillId="7" borderId="7" xfId="3" applyNumberFormat="1" applyFont="1" applyFill="1" applyBorder="1" applyAlignment="1" applyProtection="1">
      <alignment horizontal="left" vertical="center" wrapText="1"/>
      <protection hidden="1"/>
    </xf>
    <xf numFmtId="166" fontId="17" fillId="7" borderId="20" xfId="3" applyNumberFormat="1" applyFont="1" applyFill="1" applyBorder="1" applyAlignment="1" applyProtection="1">
      <alignment horizontal="left" vertical="center" wrapText="1"/>
      <protection hidden="1"/>
    </xf>
    <xf numFmtId="164" fontId="37" fillId="0" borderId="58" xfId="3" applyNumberFormat="1" applyFont="1" applyBorder="1" applyAlignment="1" applyProtection="1">
      <alignment vertical="center" wrapText="1"/>
      <protection hidden="1"/>
    </xf>
    <xf numFmtId="165" fontId="12" fillId="11" borderId="21" xfId="3" applyNumberFormat="1" applyFont="1" applyFill="1" applyBorder="1" applyAlignment="1" applyProtection="1">
      <alignment horizontal="center" vertical="top" wrapText="1"/>
      <protection hidden="1"/>
    </xf>
    <xf numFmtId="164" fontId="24" fillId="10" borderId="29" xfId="3" applyNumberFormat="1" applyFont="1" applyFill="1" applyBorder="1" applyAlignment="1" applyProtection="1">
      <alignment vertical="center" wrapText="1"/>
      <protection hidden="1"/>
    </xf>
    <xf numFmtId="164" fontId="18" fillId="10" borderId="8" xfId="3" applyNumberFormat="1" applyFont="1" applyFill="1" applyBorder="1" applyAlignment="1" applyProtection="1">
      <alignment vertical="center" wrapText="1"/>
      <protection hidden="1"/>
    </xf>
    <xf numFmtId="164" fontId="20" fillId="10" borderId="0" xfId="3" applyNumberFormat="1" applyFont="1" applyFill="1" applyBorder="1" applyAlignment="1" applyProtection="1">
      <alignment vertical="center" wrapText="1"/>
      <protection hidden="1"/>
    </xf>
    <xf numFmtId="164" fontId="20" fillId="10" borderId="14" xfId="3" applyNumberFormat="1" applyFont="1" applyFill="1" applyBorder="1" applyAlignment="1" applyProtection="1">
      <alignment vertical="center" wrapText="1"/>
      <protection hidden="1"/>
    </xf>
    <xf numFmtId="164" fontId="35" fillId="0" borderId="16" xfId="3" applyNumberFormat="1" applyFont="1" applyFill="1" applyBorder="1" applyAlignment="1" applyProtection="1">
      <alignment vertical="top" wrapText="1"/>
      <protection hidden="1"/>
    </xf>
    <xf numFmtId="0" fontId="6" fillId="11" borderId="0" xfId="0" applyFont="1" applyFill="1" applyBorder="1" applyProtection="1">
      <protection hidden="1"/>
    </xf>
    <xf numFmtId="166" fontId="17" fillId="7" borderId="9" xfId="4" applyNumberFormat="1" applyFont="1" applyFill="1" applyBorder="1" applyAlignment="1" applyProtection="1">
      <alignment horizontal="left" vertical="center" wrapText="1"/>
      <protection hidden="1"/>
    </xf>
    <xf numFmtId="166" fontId="17" fillId="7" borderId="8" xfId="4" applyNumberFormat="1" applyFont="1" applyFill="1" applyBorder="1" applyAlignment="1" applyProtection="1">
      <alignment horizontal="left" vertical="center" wrapText="1"/>
      <protection hidden="1"/>
    </xf>
    <xf numFmtId="166" fontId="12" fillId="0" borderId="0" xfId="1" applyNumberFormat="1" applyFont="1" applyFill="1" applyBorder="1" applyAlignment="1" applyProtection="1">
      <alignment horizontal="left" vertical="center" wrapText="1"/>
      <protection hidden="1"/>
    </xf>
    <xf numFmtId="166" fontId="17" fillId="7" borderId="19" xfId="4" applyNumberFormat="1" applyFont="1" applyFill="1" applyBorder="1" applyAlignment="1" applyProtection="1">
      <alignment horizontal="left" vertical="center" wrapText="1"/>
      <protection hidden="1"/>
    </xf>
    <xf numFmtId="166" fontId="17" fillId="7" borderId="20" xfId="4" applyNumberFormat="1" applyFont="1" applyFill="1" applyBorder="1" applyAlignment="1" applyProtection="1">
      <alignment horizontal="left" vertical="center" wrapText="1"/>
      <protection hidden="1"/>
    </xf>
    <xf numFmtId="166" fontId="17" fillId="7" borderId="17" xfId="4" applyNumberFormat="1" applyFont="1" applyFill="1" applyBorder="1" applyAlignment="1" applyProtection="1">
      <alignment horizontal="left" vertical="center" wrapText="1"/>
      <protection hidden="1"/>
    </xf>
    <xf numFmtId="164" fontId="7" fillId="0" borderId="0" xfId="3" applyNumberFormat="1" applyFont="1" applyFill="1" applyBorder="1" applyAlignment="1" applyProtection="1">
      <alignment vertical="top" wrapText="1"/>
      <protection hidden="1"/>
    </xf>
    <xf numFmtId="164" fontId="7" fillId="10" borderId="8" xfId="3" applyNumberFormat="1" applyFont="1" applyFill="1" applyBorder="1" applyAlignment="1" applyProtection="1">
      <alignment vertical="top" wrapText="1"/>
      <protection hidden="1"/>
    </xf>
    <xf numFmtId="164" fontId="35" fillId="0" borderId="0" xfId="3" applyNumberFormat="1" applyFont="1" applyFill="1" applyBorder="1" applyAlignment="1" applyProtection="1">
      <alignment vertical="top" wrapText="1"/>
      <protection hidden="1"/>
    </xf>
    <xf numFmtId="0" fontId="6" fillId="11" borderId="42" xfId="0" applyFont="1" applyFill="1" applyBorder="1" applyProtection="1">
      <protection hidden="1"/>
    </xf>
    <xf numFmtId="166" fontId="17" fillId="7" borderId="32" xfId="4" applyNumberFormat="1" applyFont="1" applyFill="1" applyBorder="1" applyAlignment="1" applyProtection="1">
      <alignment horizontal="left" vertical="center" wrapText="1"/>
      <protection hidden="1"/>
    </xf>
    <xf numFmtId="164" fontId="7" fillId="10" borderId="0" xfId="3" applyNumberFormat="1" applyFont="1" applyFill="1" applyBorder="1" applyAlignment="1" applyProtection="1">
      <alignment vertical="top" wrapText="1"/>
      <protection hidden="1"/>
    </xf>
    <xf numFmtId="165" fontId="18" fillId="11" borderId="43" xfId="3" applyNumberFormat="1" applyFont="1" applyFill="1" applyBorder="1" applyAlignment="1" applyProtection="1">
      <alignment horizontal="center" vertical="top" wrapText="1"/>
      <protection hidden="1"/>
    </xf>
    <xf numFmtId="164" fontId="37" fillId="0" borderId="31" xfId="3" applyNumberFormat="1" applyFont="1" applyBorder="1" applyAlignment="1" applyProtection="1">
      <alignment vertical="center" wrapText="1"/>
      <protection hidden="1"/>
    </xf>
    <xf numFmtId="165" fontId="18" fillId="0" borderId="21" xfId="3" applyNumberFormat="1" applyFont="1" applyFill="1" applyBorder="1" applyAlignment="1" applyProtection="1">
      <alignment horizontal="center" vertical="top" wrapText="1"/>
      <protection hidden="1"/>
    </xf>
    <xf numFmtId="164" fontId="18" fillId="0" borderId="0" xfId="3" applyNumberFormat="1" applyFont="1" applyFill="1" applyAlignment="1" applyProtection="1">
      <alignment horizontal="left" vertical="top" wrapText="1"/>
      <protection hidden="1"/>
    </xf>
    <xf numFmtId="164" fontId="18" fillId="0" borderId="0" xfId="3" applyNumberFormat="1" applyFont="1" applyFill="1" applyAlignment="1" applyProtection="1">
      <alignment horizontal="right" vertical="top"/>
      <protection hidden="1"/>
    </xf>
    <xf numFmtId="164" fontId="18" fillId="0" borderId="38" xfId="3" applyNumberFormat="1" applyFont="1" applyBorder="1" applyAlignment="1" applyProtection="1">
      <alignment vertical="top" wrapText="1"/>
      <protection hidden="1"/>
    </xf>
    <xf numFmtId="164" fontId="18" fillId="0" borderId="0" xfId="3" applyNumberFormat="1" applyFont="1" applyAlignment="1" applyProtection="1">
      <alignment horizontal="right" vertical="top"/>
      <protection hidden="1"/>
    </xf>
    <xf numFmtId="164" fontId="25" fillId="0" borderId="0" xfId="3" applyNumberFormat="1" applyFont="1" applyAlignment="1" applyProtection="1">
      <alignment horizontal="center" vertical="center" wrapText="1"/>
      <protection hidden="1"/>
    </xf>
    <xf numFmtId="164" fontId="20" fillId="0" borderId="0" xfId="3" applyNumberFormat="1" applyFont="1" applyBorder="1" applyAlignment="1" applyProtection="1">
      <alignment horizontal="right" vertical="top"/>
      <protection hidden="1"/>
    </xf>
    <xf numFmtId="164" fontId="26" fillId="0" borderId="0" xfId="3" applyNumberFormat="1" applyFont="1" applyFill="1" applyBorder="1" applyAlignment="1" applyProtection="1">
      <alignment vertical="top" wrapText="1"/>
      <protection hidden="1"/>
    </xf>
    <xf numFmtId="165" fontId="18" fillId="0" borderId="0" xfId="3" applyNumberFormat="1" applyFont="1" applyFill="1" applyAlignment="1" applyProtection="1">
      <alignment horizontal="center" vertical="top" wrapText="1"/>
      <protection hidden="1"/>
    </xf>
    <xf numFmtId="164" fontId="20" fillId="0" borderId="0" xfId="3" applyNumberFormat="1" applyFont="1" applyFill="1" applyAlignment="1" applyProtection="1">
      <alignment horizontal="right" vertical="top"/>
      <protection hidden="1"/>
    </xf>
    <xf numFmtId="164" fontId="20" fillId="12" borderId="0" xfId="3" applyNumberFormat="1" applyFont="1" applyFill="1" applyAlignment="1" applyProtection="1">
      <alignment horizontal="right" vertical="top"/>
      <protection hidden="1"/>
    </xf>
    <xf numFmtId="167" fontId="18" fillId="12" borderId="0" xfId="3" applyNumberFormat="1" applyFont="1" applyFill="1" applyAlignment="1" applyProtection="1">
      <alignment horizontal="left" vertical="top" wrapText="1"/>
      <protection hidden="1"/>
    </xf>
    <xf numFmtId="164" fontId="18" fillId="12" borderId="0" xfId="3" applyNumberFormat="1" applyFont="1" applyFill="1" applyAlignment="1" applyProtection="1">
      <alignment vertical="top" wrapText="1"/>
      <protection hidden="1"/>
    </xf>
    <xf numFmtId="0" fontId="32" fillId="12" borderId="0" xfId="0" applyFont="1" applyFill="1" applyBorder="1" applyAlignment="1" applyProtection="1">
      <alignment horizontal="left" vertical="top" wrapText="1"/>
      <protection hidden="1"/>
    </xf>
    <xf numFmtId="0" fontId="12" fillId="0" borderId="57" xfId="0" applyFont="1" applyBorder="1" applyAlignment="1" applyProtection="1">
      <alignment vertical="center"/>
      <protection hidden="1"/>
    </xf>
    <xf numFmtId="0" fontId="12" fillId="0" borderId="55" xfId="0" applyFont="1" applyBorder="1" applyAlignment="1" applyProtection="1">
      <alignment vertical="center"/>
      <protection hidden="1"/>
    </xf>
    <xf numFmtId="14" fontId="12" fillId="14" borderId="56" xfId="0" applyNumberFormat="1" applyFont="1" applyFill="1" applyBorder="1" applyAlignment="1" applyProtection="1">
      <alignment horizontal="center" vertical="center"/>
      <protection hidden="1"/>
    </xf>
    <xf numFmtId="164" fontId="20" fillId="12" borderId="0" xfId="3" applyNumberFormat="1" applyFont="1" applyFill="1" applyAlignment="1" applyProtection="1">
      <alignment horizontal="right" vertical="center"/>
      <protection hidden="1"/>
    </xf>
    <xf numFmtId="0" fontId="12" fillId="0" borderId="59" xfId="0" applyFont="1" applyBorder="1" applyAlignment="1" applyProtection="1">
      <alignment vertical="center"/>
      <protection hidden="1"/>
    </xf>
    <xf numFmtId="0" fontId="12" fillId="14" borderId="46" xfId="0" applyFont="1" applyFill="1" applyBorder="1" applyAlignment="1" applyProtection="1">
      <alignment horizontal="center" vertical="center"/>
      <protection hidden="1"/>
    </xf>
    <xf numFmtId="0" fontId="0" fillId="0" borderId="0" xfId="0" applyFill="1" applyProtection="1">
      <protection hidden="1"/>
    </xf>
    <xf numFmtId="164" fontId="6" fillId="0" borderId="47" xfId="3" applyNumberFormat="1" applyFont="1" applyBorder="1" applyAlignment="1" applyProtection="1">
      <alignment vertical="center" wrapText="1"/>
      <protection hidden="1"/>
    </xf>
    <xf numFmtId="164" fontId="0" fillId="0" borderId="47" xfId="3" applyNumberFormat="1" applyFont="1" applyBorder="1" applyAlignment="1" applyProtection="1">
      <alignment vertical="center" wrapText="1"/>
      <protection hidden="1"/>
    </xf>
    <xf numFmtId="166" fontId="17" fillId="13" borderId="7" xfId="8" applyNumberFormat="1" applyFont="1" applyFill="1" applyBorder="1" applyAlignment="1" applyProtection="1">
      <alignment vertical="center" wrapText="1"/>
      <protection locked="0"/>
    </xf>
    <xf numFmtId="164" fontId="37" fillId="0" borderId="48" xfId="3" applyNumberFormat="1" applyFont="1" applyBorder="1" applyAlignment="1" applyProtection="1">
      <alignment vertical="center" wrapText="1"/>
      <protection hidden="1"/>
    </xf>
    <xf numFmtId="164" fontId="24" fillId="10" borderId="8" xfId="3" applyNumberFormat="1" applyFont="1" applyFill="1" applyBorder="1" applyAlignment="1" applyProtection="1">
      <alignment vertical="center" wrapText="1"/>
      <protection hidden="1"/>
    </xf>
    <xf numFmtId="164" fontId="24" fillId="10" borderId="8" xfId="3" applyNumberFormat="1" applyFont="1" applyFill="1" applyBorder="1" applyAlignment="1" applyProtection="1">
      <alignment horizontal="center" vertical="top" wrapText="1"/>
      <protection hidden="1"/>
    </xf>
    <xf numFmtId="164" fontId="24" fillId="10" borderId="17" xfId="3" applyNumberFormat="1" applyFont="1" applyFill="1" applyBorder="1" applyAlignment="1" applyProtection="1">
      <alignment horizontal="center" vertical="top" wrapText="1"/>
      <protection hidden="1"/>
    </xf>
    <xf numFmtId="164" fontId="27" fillId="10" borderId="8" xfId="3" applyNumberFormat="1" applyFont="1" applyFill="1" applyBorder="1" applyAlignment="1" applyProtection="1">
      <alignment horizontal="center" vertical="top" wrapText="1"/>
      <protection hidden="1"/>
    </xf>
    <xf numFmtId="164" fontId="28" fillId="12" borderId="0" xfId="3" applyNumberFormat="1" applyFont="1" applyFill="1" applyBorder="1" applyAlignment="1" applyProtection="1">
      <alignment horizontal="center" vertical="center" wrapText="1"/>
      <protection hidden="1"/>
    </xf>
    <xf numFmtId="164" fontId="13" fillId="12" borderId="0" xfId="8" applyNumberFormat="1" applyFont="1" applyFill="1" applyBorder="1" applyAlignment="1" applyProtection="1">
      <alignment horizontal="right" vertical="center" wrapText="1"/>
      <protection hidden="1"/>
    </xf>
    <xf numFmtId="164" fontId="26" fillId="12" borderId="0" xfId="3" applyNumberFormat="1" applyFont="1" applyFill="1" applyBorder="1" applyAlignment="1" applyProtection="1">
      <alignment horizontal="center" vertical="center" wrapText="1"/>
      <protection hidden="1"/>
    </xf>
    <xf numFmtId="164" fontId="13" fillId="12" borderId="13" xfId="3" applyNumberFormat="1" applyFont="1" applyFill="1" applyBorder="1" applyAlignment="1" applyProtection="1">
      <alignment horizontal="center" vertical="top" wrapText="1"/>
      <protection hidden="1"/>
    </xf>
    <xf numFmtId="0" fontId="0" fillId="12" borderId="26" xfId="0" applyFill="1" applyBorder="1" applyAlignment="1" applyProtection="1">
      <alignment horizontal="center" vertical="top" wrapText="1"/>
      <protection hidden="1"/>
    </xf>
    <xf numFmtId="0" fontId="0" fillId="12" borderId="48" xfId="0" applyFill="1" applyBorder="1" applyAlignment="1" applyProtection="1">
      <alignment horizontal="center" vertical="top" wrapText="1"/>
      <protection hidden="1"/>
    </xf>
    <xf numFmtId="164" fontId="13" fillId="8" borderId="44" xfId="8" applyNumberFormat="1" applyFont="1" applyFill="1" applyBorder="1" applyAlignment="1" applyProtection="1">
      <alignment horizontal="center" vertical="center" wrapText="1"/>
      <protection hidden="1"/>
    </xf>
    <xf numFmtId="164" fontId="0" fillId="12" borderId="17" xfId="3" applyNumberFormat="1" applyFont="1" applyFill="1" applyBorder="1" applyAlignment="1" applyProtection="1">
      <alignment vertical="center" wrapText="1"/>
      <protection hidden="1"/>
    </xf>
    <xf numFmtId="0" fontId="6" fillId="12" borderId="13" xfId="0" applyFont="1" applyFill="1" applyBorder="1" applyAlignment="1" applyProtection="1">
      <alignment horizontal="left" vertical="top" wrapText="1"/>
      <protection hidden="1"/>
    </xf>
    <xf numFmtId="0" fontId="6" fillId="12" borderId="0" xfId="0" applyFont="1" applyFill="1" applyBorder="1" applyAlignment="1" applyProtection="1">
      <alignment horizontal="left" wrapText="1"/>
      <protection hidden="1"/>
    </xf>
    <xf numFmtId="164" fontId="20" fillId="12" borderId="13" xfId="3" applyNumberFormat="1" applyFont="1" applyFill="1" applyBorder="1" applyAlignment="1" applyProtection="1">
      <alignment horizontal="left" vertical="top" wrapText="1"/>
      <protection hidden="1"/>
    </xf>
    <xf numFmtId="164" fontId="20" fillId="12" borderId="0" xfId="3" applyNumberFormat="1" applyFont="1" applyFill="1" applyBorder="1" applyAlignment="1" applyProtection="1">
      <alignment horizontal="left" vertical="center" wrapText="1"/>
      <protection hidden="1"/>
    </xf>
    <xf numFmtId="164" fontId="27" fillId="12" borderId="16" xfId="3" applyNumberFormat="1" applyFont="1" applyFill="1" applyBorder="1" applyAlignment="1" applyProtection="1">
      <alignment horizontal="center" vertical="center" wrapText="1"/>
      <protection hidden="1"/>
    </xf>
    <xf numFmtId="0" fontId="0" fillId="12" borderId="0" xfId="2" applyFont="1" applyFill="1" applyBorder="1" applyAlignment="1" applyProtection="1">
      <alignment horizontal="right" vertical="center"/>
      <protection hidden="1"/>
    </xf>
    <xf numFmtId="0" fontId="13" fillId="12" borderId="27" xfId="2" applyFont="1" applyFill="1" applyBorder="1" applyAlignment="1" applyProtection="1">
      <alignment horizontal="left"/>
      <protection hidden="1"/>
    </xf>
    <xf numFmtId="0" fontId="13" fillId="12" borderId="21" xfId="2" applyFont="1" applyFill="1" applyBorder="1" applyAlignment="1" applyProtection="1">
      <alignment horizontal="left"/>
      <protection hidden="1"/>
    </xf>
    <xf numFmtId="0" fontId="14" fillId="12" borderId="21" xfId="2" applyFont="1" applyFill="1" applyBorder="1" applyProtection="1">
      <protection hidden="1"/>
    </xf>
    <xf numFmtId="0" fontId="14" fillId="12" borderId="35" xfId="2" applyFont="1" applyFill="1" applyBorder="1" applyProtection="1">
      <protection hidden="1"/>
    </xf>
    <xf numFmtId="0" fontId="30" fillId="12" borderId="15" xfId="2" applyFont="1" applyFill="1" applyBorder="1" applyAlignment="1" applyProtection="1">
      <alignment horizontal="left"/>
      <protection hidden="1"/>
    </xf>
    <xf numFmtId="0" fontId="31" fillId="12" borderId="0" xfId="2" applyFont="1" applyFill="1" applyBorder="1" applyAlignment="1" applyProtection="1">
      <alignment horizontal="left" vertical="top"/>
      <protection hidden="1"/>
    </xf>
    <xf numFmtId="0" fontId="31" fillId="12" borderId="0" xfId="2" applyFont="1" applyFill="1" applyBorder="1" applyProtection="1">
      <protection hidden="1"/>
    </xf>
    <xf numFmtId="0" fontId="30" fillId="12" borderId="0" xfId="2" applyFont="1" applyFill="1" applyBorder="1" applyProtection="1">
      <protection hidden="1"/>
    </xf>
    <xf numFmtId="0" fontId="30" fillId="12" borderId="16" xfId="2" applyFont="1" applyFill="1" applyBorder="1" applyProtection="1">
      <protection hidden="1"/>
    </xf>
    <xf numFmtId="0" fontId="14" fillId="12" borderId="15" xfId="2" applyFont="1" applyFill="1" applyBorder="1" applyAlignment="1" applyProtection="1">
      <alignment horizontal="center"/>
      <protection hidden="1"/>
    </xf>
    <xf numFmtId="0" fontId="14" fillId="12" borderId="0" xfId="2" applyFont="1" applyFill="1" applyBorder="1" applyAlignment="1" applyProtection="1">
      <alignment horizontal="left" vertical="top"/>
      <protection hidden="1"/>
    </xf>
    <xf numFmtId="0" fontId="14" fillId="12" borderId="0" xfId="2" applyFont="1" applyFill="1" applyBorder="1" applyProtection="1">
      <protection hidden="1"/>
    </xf>
    <xf numFmtId="0" fontId="14" fillId="12" borderId="16" xfId="2" applyFont="1" applyFill="1" applyBorder="1" applyProtection="1">
      <protection hidden="1"/>
    </xf>
    <xf numFmtId="165" fontId="18" fillId="12" borderId="15" xfId="3" applyNumberFormat="1" applyFont="1" applyFill="1" applyBorder="1" applyAlignment="1" applyProtection="1">
      <alignment horizontal="center" vertical="top" wrapText="1"/>
      <protection hidden="1"/>
    </xf>
    <xf numFmtId="164" fontId="18" fillId="12" borderId="0" xfId="3" applyNumberFormat="1" applyFont="1" applyFill="1" applyBorder="1" applyAlignment="1" applyProtection="1">
      <alignment horizontal="left" vertical="top" wrapText="1"/>
      <protection hidden="1"/>
    </xf>
    <xf numFmtId="164" fontId="18" fillId="12" borderId="0" xfId="3" applyNumberFormat="1" applyFont="1" applyFill="1" applyBorder="1" applyAlignment="1" applyProtection="1">
      <alignment vertical="top" wrapText="1"/>
      <protection hidden="1"/>
    </xf>
    <xf numFmtId="164" fontId="19" fillId="12" borderId="0" xfId="3" applyNumberFormat="1" applyFont="1" applyFill="1" applyBorder="1" applyAlignment="1" applyProtection="1">
      <alignment vertical="top" wrapText="1"/>
      <protection hidden="1"/>
    </xf>
    <xf numFmtId="164" fontId="19" fillId="12" borderId="16" xfId="3" applyNumberFormat="1" applyFont="1" applyFill="1" applyBorder="1" applyAlignment="1" applyProtection="1">
      <alignment vertical="top" wrapText="1"/>
      <protection hidden="1"/>
    </xf>
    <xf numFmtId="165" fontId="13" fillId="12" borderId="15" xfId="3" applyNumberFormat="1" applyFont="1" applyFill="1" applyBorder="1" applyAlignment="1" applyProtection="1">
      <alignment horizontal="center" vertical="top" wrapText="1"/>
      <protection hidden="1"/>
    </xf>
    <xf numFmtId="165" fontId="18" fillId="12" borderId="0" xfId="3" applyNumberFormat="1" applyFont="1" applyFill="1" applyAlignment="1" applyProtection="1">
      <alignment horizontal="center" vertical="top" wrapText="1"/>
      <protection hidden="1"/>
    </xf>
    <xf numFmtId="164" fontId="18" fillId="12" borderId="0" xfId="3" applyNumberFormat="1" applyFont="1" applyFill="1" applyAlignment="1" applyProtection="1">
      <alignment horizontal="left" vertical="top" wrapText="1"/>
      <protection hidden="1"/>
    </xf>
    <xf numFmtId="164" fontId="18" fillId="12" borderId="16" xfId="3" applyNumberFormat="1" applyFont="1" applyFill="1" applyBorder="1" applyAlignment="1" applyProtection="1">
      <alignment vertical="top" wrapText="1"/>
      <protection hidden="1"/>
    </xf>
    <xf numFmtId="164" fontId="13" fillId="12" borderId="16" xfId="3" applyNumberFormat="1" applyFont="1" applyFill="1" applyBorder="1" applyAlignment="1" applyProtection="1">
      <alignment vertical="top" wrapText="1"/>
      <protection hidden="1"/>
    </xf>
    <xf numFmtId="164" fontId="19" fillId="12" borderId="30" xfId="3" applyNumberFormat="1" applyFont="1" applyFill="1" applyBorder="1" applyAlignment="1" applyProtection="1">
      <alignment vertical="top" wrapText="1"/>
      <protection hidden="1"/>
    </xf>
    <xf numFmtId="0" fontId="0" fillId="12" borderId="6" xfId="2" applyFont="1" applyFill="1" applyBorder="1" applyAlignment="1" applyProtection="1">
      <alignment horizontal="right" vertical="center"/>
      <protection hidden="1"/>
    </xf>
    <xf numFmtId="164" fontId="23" fillId="12" borderId="51" xfId="3" applyNumberFormat="1" applyFont="1" applyFill="1" applyBorder="1" applyAlignment="1" applyProtection="1">
      <alignment vertical="center" wrapText="1"/>
      <protection hidden="1"/>
    </xf>
    <xf numFmtId="164" fontId="27" fillId="12" borderId="51" xfId="3" applyNumberFormat="1" applyFont="1" applyFill="1" applyBorder="1" applyAlignment="1" applyProtection="1">
      <alignment vertical="top" wrapText="1"/>
      <protection hidden="1"/>
    </xf>
    <xf numFmtId="166" fontId="6" fillId="12" borderId="51" xfId="3" applyNumberFormat="1" applyFont="1" applyFill="1" applyBorder="1" applyAlignment="1" applyProtection="1">
      <alignment vertical="center" wrapText="1"/>
      <protection hidden="1"/>
    </xf>
    <xf numFmtId="164" fontId="28" fillId="17" borderId="48" xfId="8" applyNumberFormat="1" applyFont="1" applyFill="1" applyBorder="1" applyAlignment="1" applyProtection="1">
      <alignment vertical="top" wrapText="1"/>
      <protection hidden="1"/>
    </xf>
    <xf numFmtId="0" fontId="0" fillId="12" borderId="8" xfId="0" applyFill="1" applyBorder="1" applyAlignment="1" applyProtection="1">
      <alignment horizontal="center" vertical="top" wrapText="1"/>
      <protection hidden="1"/>
    </xf>
    <xf numFmtId="164" fontId="29" fillId="12" borderId="0" xfId="8" applyNumberFormat="1" applyFont="1" applyFill="1" applyBorder="1" applyAlignment="1" applyProtection="1">
      <alignment vertical="top" wrapText="1"/>
      <protection hidden="1"/>
    </xf>
    <xf numFmtId="164" fontId="18" fillId="12" borderId="26" xfId="3" applyNumberFormat="1" applyFont="1" applyFill="1" applyBorder="1" applyAlignment="1" applyProtection="1">
      <alignment vertical="top" wrapText="1"/>
      <protection hidden="1"/>
    </xf>
    <xf numFmtId="164" fontId="12" fillId="12" borderId="28" xfId="8" applyNumberFormat="1" applyFont="1" applyFill="1" applyBorder="1" applyAlignment="1" applyProtection="1">
      <alignment horizontal="center" vertical="center" wrapText="1"/>
      <protection hidden="1"/>
    </xf>
    <xf numFmtId="164" fontId="18" fillId="12" borderId="30" xfId="3" applyNumberFormat="1" applyFont="1" applyFill="1" applyBorder="1" applyAlignment="1" applyProtection="1">
      <alignment horizontal="left" vertical="top" wrapText="1"/>
      <protection hidden="1"/>
    </xf>
    <xf numFmtId="164" fontId="18" fillId="12" borderId="30" xfId="3" applyNumberFormat="1" applyFont="1" applyFill="1" applyBorder="1" applyAlignment="1" applyProtection="1">
      <alignment vertical="top" wrapText="1"/>
      <protection hidden="1"/>
    </xf>
    <xf numFmtId="164" fontId="13" fillId="12" borderId="11" xfId="8" applyNumberFormat="1" applyFont="1" applyFill="1" applyBorder="1" applyAlignment="1" applyProtection="1">
      <alignment horizontal="right" vertical="center" wrapText="1"/>
      <protection hidden="1"/>
    </xf>
    <xf numFmtId="164" fontId="26" fillId="12" borderId="11" xfId="3" applyNumberFormat="1" applyFont="1" applyFill="1" applyBorder="1" applyAlignment="1" applyProtection="1">
      <alignment horizontal="center" vertical="center" wrapText="1"/>
      <protection hidden="1"/>
    </xf>
    <xf numFmtId="164" fontId="28" fillId="12" borderId="11" xfId="3" applyNumberFormat="1" applyFont="1" applyFill="1" applyBorder="1" applyAlignment="1" applyProtection="1">
      <alignment horizontal="center" vertical="center" wrapText="1"/>
      <protection hidden="1"/>
    </xf>
    <xf numFmtId="0" fontId="0" fillId="12" borderId="15" xfId="0" applyFill="1" applyBorder="1" applyAlignment="1" applyProtection="1">
      <alignment vertical="center"/>
      <protection hidden="1"/>
    </xf>
    <xf numFmtId="0" fontId="0" fillId="12" borderId="0" xfId="0" applyFill="1" applyBorder="1" applyAlignment="1" applyProtection="1">
      <alignment vertical="center"/>
      <protection hidden="1"/>
    </xf>
    <xf numFmtId="0" fontId="0" fillId="12" borderId="0" xfId="0" applyFill="1" applyBorder="1" applyAlignment="1" applyProtection="1">
      <alignment horizontal="center" vertical="top" wrapText="1"/>
      <protection hidden="1"/>
    </xf>
    <xf numFmtId="164" fontId="28" fillId="12" borderId="0" xfId="3" applyNumberFormat="1" applyFont="1" applyFill="1" applyBorder="1" applyAlignment="1" applyProtection="1">
      <alignment vertical="top" wrapText="1"/>
      <protection hidden="1"/>
    </xf>
    <xf numFmtId="164" fontId="18" fillId="12" borderId="0" xfId="3" quotePrefix="1" applyNumberFormat="1" applyFont="1" applyFill="1" applyBorder="1" applyAlignment="1" applyProtection="1">
      <alignment horizontal="left" vertical="center" wrapText="1"/>
      <protection hidden="1"/>
    </xf>
    <xf numFmtId="0" fontId="21" fillId="12" borderId="16" xfId="0" applyFont="1" applyFill="1" applyBorder="1" applyAlignment="1" applyProtection="1">
      <alignment horizontal="center" vertical="center" wrapText="1"/>
      <protection hidden="1"/>
    </xf>
    <xf numFmtId="0" fontId="0" fillId="12" borderId="16" xfId="0" applyFill="1" applyBorder="1" applyAlignment="1" applyProtection="1">
      <alignment horizontal="center" vertical="top" wrapText="1"/>
      <protection hidden="1"/>
    </xf>
    <xf numFmtId="0" fontId="28" fillId="12" borderId="16" xfId="0" applyFont="1" applyFill="1" applyBorder="1" applyAlignment="1" applyProtection="1">
      <alignment horizontal="left" vertical="center" wrapText="1"/>
      <protection hidden="1"/>
    </xf>
    <xf numFmtId="0" fontId="0" fillId="12" borderId="16" xfId="0" applyFill="1" applyBorder="1" applyAlignment="1" applyProtection="1">
      <alignment horizontal="center" vertical="center" wrapText="1"/>
      <protection hidden="1"/>
    </xf>
    <xf numFmtId="164" fontId="28" fillId="12" borderId="16" xfId="8" applyNumberFormat="1" applyFont="1" applyFill="1" applyBorder="1" applyAlignment="1" applyProtection="1">
      <alignment vertical="top" wrapText="1"/>
      <protection hidden="1"/>
    </xf>
    <xf numFmtId="164" fontId="29" fillId="12" borderId="16" xfId="8" applyNumberFormat="1" applyFont="1" applyFill="1" applyBorder="1" applyAlignment="1" applyProtection="1">
      <alignment vertical="top" wrapText="1"/>
      <protection hidden="1"/>
    </xf>
    <xf numFmtId="164" fontId="28" fillId="12" borderId="16" xfId="3" applyNumberFormat="1" applyFont="1" applyFill="1" applyBorder="1" applyAlignment="1" applyProtection="1">
      <alignment vertical="top" wrapText="1"/>
      <protection hidden="1"/>
    </xf>
    <xf numFmtId="0" fontId="0" fillId="12" borderId="16" xfId="0" applyFill="1" applyBorder="1" applyAlignment="1" applyProtection="1">
      <alignment horizontal="center" vertical="center"/>
      <protection hidden="1"/>
    </xf>
    <xf numFmtId="164" fontId="18" fillId="12" borderId="16" xfId="3" quotePrefix="1" applyNumberFormat="1" applyFont="1" applyFill="1" applyBorder="1" applyAlignment="1" applyProtection="1">
      <alignment horizontal="left" vertical="center" wrapText="1"/>
      <protection hidden="1"/>
    </xf>
    <xf numFmtId="164" fontId="0" fillId="12" borderId="16" xfId="3" applyNumberFormat="1" applyFont="1" applyFill="1" applyBorder="1" applyAlignment="1" applyProtection="1">
      <alignment vertical="center" wrapText="1"/>
      <protection hidden="1"/>
    </xf>
    <xf numFmtId="164" fontId="6" fillId="12" borderId="16" xfId="3" applyNumberFormat="1" applyFont="1" applyFill="1" applyBorder="1" applyAlignment="1" applyProtection="1">
      <alignment vertical="center" wrapText="1"/>
      <protection hidden="1"/>
    </xf>
    <xf numFmtId="164" fontId="37" fillId="12" borderId="16" xfId="3" applyNumberFormat="1" applyFont="1" applyFill="1" applyBorder="1" applyAlignment="1" applyProtection="1">
      <alignment vertical="center" wrapText="1"/>
      <protection hidden="1"/>
    </xf>
    <xf numFmtId="164" fontId="19" fillId="12" borderId="0" xfId="3" applyNumberFormat="1" applyFont="1" applyFill="1" applyBorder="1" applyAlignment="1" applyProtection="1">
      <alignment horizontal="right" vertical="top" wrapText="1"/>
      <protection hidden="1"/>
    </xf>
    <xf numFmtId="164" fontId="28" fillId="12" borderId="4" xfId="3" applyNumberFormat="1" applyFont="1" applyFill="1" applyBorder="1" applyAlignment="1" applyProtection="1">
      <alignment vertical="top" wrapText="1"/>
      <protection hidden="1"/>
    </xf>
    <xf numFmtId="164" fontId="28" fillId="12" borderId="30" xfId="3" applyNumberFormat="1" applyFont="1" applyFill="1" applyBorder="1" applyAlignment="1" applyProtection="1">
      <alignment vertical="top" wrapText="1"/>
      <protection hidden="1"/>
    </xf>
    <xf numFmtId="164" fontId="19" fillId="12" borderId="14" xfId="3" applyNumberFormat="1" applyFont="1" applyFill="1" applyBorder="1" applyAlignment="1" applyProtection="1">
      <alignment horizontal="right" vertical="top" wrapText="1"/>
      <protection hidden="1"/>
    </xf>
    <xf numFmtId="164" fontId="19" fillId="12" borderId="16" xfId="3" applyNumberFormat="1" applyFont="1" applyFill="1" applyBorder="1" applyAlignment="1" applyProtection="1">
      <alignment horizontal="right" vertical="top" wrapText="1"/>
      <protection hidden="1"/>
    </xf>
    <xf numFmtId="164" fontId="28" fillId="12" borderId="11" xfId="3" applyNumberFormat="1" applyFont="1" applyFill="1" applyBorder="1" applyAlignment="1" applyProtection="1">
      <alignment vertical="top" wrapText="1"/>
      <protection hidden="1"/>
    </xf>
    <xf numFmtId="164" fontId="19" fillId="12" borderId="11" xfId="3" applyNumberFormat="1" applyFont="1" applyFill="1" applyBorder="1" applyAlignment="1" applyProtection="1">
      <alignment horizontal="right" vertical="top" wrapText="1"/>
      <protection hidden="1"/>
    </xf>
    <xf numFmtId="164" fontId="19" fillId="12" borderId="22" xfId="3" applyNumberFormat="1" applyFont="1" applyFill="1" applyBorder="1" applyAlignment="1" applyProtection="1">
      <alignment horizontal="right" vertical="top" wrapText="1"/>
      <protection hidden="1"/>
    </xf>
    <xf numFmtId="164" fontId="20" fillId="12" borderId="16" xfId="3" applyNumberFormat="1" applyFont="1" applyFill="1" applyBorder="1" applyAlignment="1" applyProtection="1">
      <alignment vertical="top" wrapText="1"/>
      <protection hidden="1"/>
    </xf>
    <xf numFmtId="165" fontId="20" fillId="12" borderId="42" xfId="3" applyNumberFormat="1" applyFont="1" applyFill="1" applyBorder="1" applyAlignment="1" applyProtection="1">
      <alignment horizontal="center" vertical="top" wrapText="1"/>
      <protection hidden="1"/>
    </xf>
    <xf numFmtId="165" fontId="6" fillId="12" borderId="15" xfId="3" applyNumberFormat="1" applyFont="1" applyFill="1" applyBorder="1" applyAlignment="1" applyProtection="1">
      <alignment horizontal="center" vertical="top" wrapText="1"/>
      <protection hidden="1"/>
    </xf>
    <xf numFmtId="165" fontId="6" fillId="12" borderId="42" xfId="3" applyNumberFormat="1" applyFont="1" applyFill="1" applyBorder="1" applyAlignment="1" applyProtection="1">
      <alignment horizontal="center" vertical="top" wrapText="1"/>
      <protection hidden="1"/>
    </xf>
    <xf numFmtId="165" fontId="17" fillId="12" borderId="42" xfId="3" applyNumberFormat="1" applyFont="1" applyFill="1" applyBorder="1" applyAlignment="1" applyProtection="1">
      <alignment horizontal="center" vertical="top" wrapText="1"/>
      <protection hidden="1"/>
    </xf>
    <xf numFmtId="0" fontId="0" fillId="12" borderId="14" xfId="0" applyFill="1" applyBorder="1" applyAlignment="1" applyProtection="1">
      <alignment horizontal="center" vertical="top" wrapText="1"/>
      <protection hidden="1"/>
    </xf>
    <xf numFmtId="164" fontId="13" fillId="12" borderId="29" xfId="3" applyNumberFormat="1" applyFont="1" applyFill="1" applyBorder="1" applyAlignment="1" applyProtection="1">
      <alignment horizontal="center" vertical="top" wrapText="1"/>
      <protection hidden="1"/>
    </xf>
    <xf numFmtId="165" fontId="20" fillId="12" borderId="0" xfId="3" applyNumberFormat="1" applyFont="1" applyFill="1" applyAlignment="1" applyProtection="1">
      <alignment horizontal="center" vertical="top" wrapText="1"/>
      <protection hidden="1"/>
    </xf>
    <xf numFmtId="164" fontId="12" fillId="12" borderId="8" xfId="3" applyNumberFormat="1" applyFont="1" applyFill="1" applyBorder="1" applyAlignment="1" applyProtection="1">
      <alignment horizontal="center" vertical="center" wrapText="1"/>
      <protection hidden="1"/>
    </xf>
    <xf numFmtId="165" fontId="6" fillId="12" borderId="7" xfId="3" applyNumberFormat="1" applyFont="1" applyFill="1" applyBorder="1" applyAlignment="1" applyProtection="1">
      <alignment horizontal="center" vertical="top" wrapText="1"/>
      <protection hidden="1"/>
    </xf>
    <xf numFmtId="165" fontId="17" fillId="12" borderId="7" xfId="3" applyNumberFormat="1" applyFont="1" applyFill="1" applyBorder="1" applyAlignment="1" applyProtection="1">
      <alignment horizontal="center" vertical="top" wrapText="1"/>
      <protection hidden="1"/>
    </xf>
    <xf numFmtId="164" fontId="28" fillId="12" borderId="6" xfId="3" applyNumberFormat="1" applyFont="1" applyFill="1" applyBorder="1" applyAlignment="1" applyProtection="1">
      <alignment vertical="top" wrapText="1"/>
      <protection hidden="1"/>
    </xf>
    <xf numFmtId="164" fontId="28" fillId="12" borderId="31" xfId="3" applyNumberFormat="1" applyFont="1" applyFill="1" applyBorder="1" applyAlignment="1" applyProtection="1">
      <alignment vertical="top" wrapText="1"/>
      <protection hidden="1"/>
    </xf>
    <xf numFmtId="0" fontId="30" fillId="12" borderId="0" xfId="2" applyFont="1" applyFill="1" applyProtection="1">
      <protection hidden="1"/>
    </xf>
    <xf numFmtId="0" fontId="30" fillId="12" borderId="0" xfId="0" applyFont="1" applyFill="1" applyProtection="1">
      <protection hidden="1"/>
    </xf>
    <xf numFmtId="0" fontId="14" fillId="12" borderId="0" xfId="2" applyFont="1" applyFill="1" applyProtection="1">
      <protection hidden="1"/>
    </xf>
    <xf numFmtId="0" fontId="0" fillId="12" borderId="0" xfId="0" applyFill="1" applyProtection="1">
      <protection hidden="1"/>
    </xf>
    <xf numFmtId="164" fontId="19" fillId="12" borderId="0" xfId="3" applyNumberFormat="1" applyFont="1" applyFill="1" applyAlignment="1" applyProtection="1">
      <alignment vertical="top" wrapText="1"/>
      <protection hidden="1"/>
    </xf>
    <xf numFmtId="0" fontId="6" fillId="12" borderId="0" xfId="2" applyFont="1" applyFill="1" applyProtection="1">
      <protection hidden="1"/>
    </xf>
    <xf numFmtId="164" fontId="13" fillId="12" borderId="0" xfId="3" applyNumberFormat="1" applyFont="1" applyFill="1" applyAlignment="1" applyProtection="1">
      <alignment vertical="top" wrapText="1"/>
      <protection hidden="1"/>
    </xf>
    <xf numFmtId="164" fontId="13" fillId="12" borderId="0" xfId="3" applyNumberFormat="1" applyFont="1" applyFill="1" applyBorder="1" applyAlignment="1" applyProtection="1">
      <alignment vertical="top" wrapText="1"/>
      <protection hidden="1"/>
    </xf>
    <xf numFmtId="0" fontId="0" fillId="12" borderId="0" xfId="0" applyFill="1" applyAlignment="1" applyProtection="1">
      <alignment horizontal="center"/>
      <protection hidden="1"/>
    </xf>
    <xf numFmtId="166" fontId="6" fillId="7" borderId="60" xfId="3" applyNumberFormat="1" applyFont="1" applyFill="1" applyBorder="1" applyAlignment="1" applyProtection="1">
      <alignment vertical="center" wrapText="1"/>
      <protection hidden="1"/>
    </xf>
    <xf numFmtId="166" fontId="6" fillId="7" borderId="59" xfId="3" applyNumberFormat="1" applyFont="1" applyFill="1" applyBorder="1" applyAlignment="1" applyProtection="1">
      <alignment vertical="center" wrapText="1"/>
      <protection hidden="1"/>
    </xf>
    <xf numFmtId="166" fontId="6" fillId="7" borderId="33" xfId="3" applyNumberFormat="1" applyFont="1" applyFill="1" applyBorder="1" applyAlignment="1" applyProtection="1">
      <alignment vertical="center" wrapText="1"/>
      <protection hidden="1"/>
    </xf>
    <xf numFmtId="166" fontId="6" fillId="7" borderId="46" xfId="3" applyNumberFormat="1" applyFont="1" applyFill="1" applyBorder="1" applyAlignment="1" applyProtection="1">
      <alignment vertical="center" wrapText="1"/>
      <protection hidden="1"/>
    </xf>
    <xf numFmtId="164" fontId="37" fillId="0" borderId="63" xfId="3" applyNumberFormat="1" applyFont="1" applyBorder="1" applyAlignment="1" applyProtection="1">
      <alignment vertical="center" wrapText="1"/>
      <protection hidden="1"/>
    </xf>
    <xf numFmtId="165" fontId="0" fillId="0" borderId="21" xfId="3" applyNumberFormat="1" applyFont="1" applyBorder="1" applyAlignment="1" applyProtection="1">
      <alignment horizontal="center" vertical="center" wrapText="1"/>
      <protection hidden="1"/>
    </xf>
    <xf numFmtId="164" fontId="12" fillId="20" borderId="16" xfId="3" applyNumberFormat="1" applyFont="1" applyFill="1" applyBorder="1" applyAlignment="1" applyProtection="1">
      <alignment vertical="top" wrapText="1"/>
      <protection hidden="1"/>
    </xf>
    <xf numFmtId="165" fontId="17" fillId="20" borderId="8" xfId="3" applyNumberFormat="1" applyFont="1" applyFill="1" applyBorder="1" applyAlignment="1" applyProtection="1">
      <alignment horizontal="center" vertical="top" wrapText="1"/>
      <protection hidden="1"/>
    </xf>
    <xf numFmtId="166" fontId="6" fillId="20" borderId="9" xfId="3" applyNumberFormat="1" applyFont="1" applyFill="1" applyBorder="1" applyAlignment="1" applyProtection="1">
      <alignment vertical="center" wrapText="1"/>
      <protection hidden="1"/>
    </xf>
    <xf numFmtId="166" fontId="6" fillId="20" borderId="32" xfId="3" applyNumberFormat="1" applyFont="1" applyFill="1" applyBorder="1" applyAlignment="1" applyProtection="1">
      <alignment vertical="center" wrapText="1"/>
      <protection hidden="1"/>
    </xf>
    <xf numFmtId="164" fontId="37" fillId="20" borderId="47" xfId="3" applyNumberFormat="1" applyFont="1" applyFill="1" applyBorder="1" applyAlignment="1" applyProtection="1">
      <alignment vertical="center" wrapText="1"/>
      <protection hidden="1"/>
    </xf>
    <xf numFmtId="165" fontId="17" fillId="0" borderId="43" xfId="3" applyNumberFormat="1" applyFont="1" applyBorder="1" applyAlignment="1" applyProtection="1">
      <alignment horizontal="center" vertical="top" wrapText="1"/>
      <protection hidden="1"/>
    </xf>
    <xf numFmtId="165" fontId="0" fillId="0" borderId="27" xfId="3" applyNumberFormat="1" applyFont="1" applyBorder="1" applyAlignment="1" applyProtection="1">
      <alignment horizontal="center" vertical="top" wrapText="1"/>
      <protection hidden="1"/>
    </xf>
    <xf numFmtId="165" fontId="17" fillId="0" borderId="42" xfId="3" applyNumberFormat="1" applyFont="1" applyBorder="1" applyAlignment="1" applyProtection="1">
      <alignment horizontal="center" vertical="top" wrapText="1"/>
      <protection hidden="1"/>
    </xf>
    <xf numFmtId="165" fontId="6" fillId="0" borderId="42" xfId="3" applyNumberFormat="1" applyFont="1" applyBorder="1" applyAlignment="1" applyProtection="1">
      <alignment horizontal="center" vertical="center" wrapText="1"/>
      <protection hidden="1"/>
    </xf>
    <xf numFmtId="165" fontId="0" fillId="0" borderId="43" xfId="3" applyNumberFormat="1" applyFont="1" applyBorder="1" applyAlignment="1" applyProtection="1">
      <alignment horizontal="center" vertical="center" wrapText="1"/>
      <protection hidden="1"/>
    </xf>
    <xf numFmtId="166" fontId="6" fillId="7" borderId="45" xfId="3" applyNumberFormat="1" applyFont="1" applyFill="1" applyBorder="1" applyAlignment="1" applyProtection="1">
      <alignment vertical="center" wrapText="1"/>
      <protection hidden="1"/>
    </xf>
    <xf numFmtId="164" fontId="27" fillId="12" borderId="0" xfId="8" applyNumberFormat="1" applyFont="1" applyFill="1" applyBorder="1" applyAlignment="1" applyProtection="1">
      <alignment vertical="center" wrapText="1"/>
      <protection hidden="1"/>
    </xf>
    <xf numFmtId="164" fontId="27" fillId="12" borderId="0" xfId="3" applyNumberFormat="1" applyFont="1" applyFill="1" applyBorder="1" applyAlignment="1" applyProtection="1">
      <alignment horizontal="center" vertical="center" wrapText="1"/>
      <protection hidden="1"/>
    </xf>
    <xf numFmtId="166" fontId="6" fillId="12" borderId="0" xfId="3" applyNumberFormat="1" applyFont="1" applyFill="1" applyBorder="1" applyAlignment="1" applyProtection="1">
      <alignment vertical="center" wrapText="1"/>
      <protection hidden="1"/>
    </xf>
    <xf numFmtId="166" fontId="6" fillId="18" borderId="20" xfId="3" applyNumberFormat="1" applyFont="1" applyFill="1" applyBorder="1" applyAlignment="1" applyProtection="1">
      <alignment vertical="center" wrapText="1"/>
      <protection hidden="1"/>
    </xf>
    <xf numFmtId="164" fontId="27" fillId="16" borderId="9" xfId="8" applyNumberFormat="1" applyFont="1" applyFill="1" applyBorder="1" applyAlignment="1" applyProtection="1">
      <alignment horizontal="center" vertical="center" wrapText="1"/>
      <protection hidden="1"/>
    </xf>
    <xf numFmtId="164" fontId="12" fillId="12" borderId="0" xfId="8" applyNumberFormat="1" applyFont="1" applyFill="1" applyBorder="1" applyAlignment="1" applyProtection="1">
      <alignment horizontal="center" vertical="center" wrapText="1"/>
      <protection hidden="1"/>
    </xf>
    <xf numFmtId="164" fontId="27" fillId="16" borderId="17" xfId="8" applyNumberFormat="1" applyFont="1" applyFill="1" applyBorder="1" applyAlignment="1" applyProtection="1">
      <alignment horizontal="center" vertical="center" wrapText="1"/>
      <protection hidden="1"/>
    </xf>
    <xf numFmtId="164" fontId="24" fillId="10" borderId="54" xfId="3" applyNumberFormat="1" applyFont="1" applyFill="1" applyBorder="1" applyAlignment="1" applyProtection="1">
      <alignment horizontal="center" vertical="top" wrapText="1"/>
      <protection hidden="1"/>
    </xf>
    <xf numFmtId="164" fontId="24" fillId="10" borderId="21" xfId="3" applyNumberFormat="1" applyFont="1" applyFill="1" applyBorder="1" applyAlignment="1" applyProtection="1">
      <alignment horizontal="center" vertical="top" wrapText="1"/>
      <protection hidden="1"/>
    </xf>
    <xf numFmtId="166" fontId="6" fillId="12" borderId="21" xfId="3" applyNumberFormat="1" applyFont="1" applyFill="1" applyBorder="1" applyAlignment="1" applyProtection="1">
      <alignment vertical="center" wrapText="1"/>
      <protection hidden="1"/>
    </xf>
    <xf numFmtId="166" fontId="17" fillId="13" borderId="7" xfId="8" applyNumberFormat="1" applyFont="1" applyFill="1" applyBorder="1" applyAlignment="1" applyProtection="1">
      <alignment horizontal="left" vertical="center" wrapText="1"/>
      <protection locked="0"/>
    </xf>
    <xf numFmtId="166" fontId="6" fillId="12" borderId="18" xfId="3" applyNumberFormat="1" applyFont="1" applyFill="1" applyBorder="1" applyAlignment="1" applyProtection="1">
      <alignment vertical="center" wrapText="1"/>
      <protection hidden="1"/>
    </xf>
    <xf numFmtId="166" fontId="6" fillId="12" borderId="8" xfId="3" applyNumberFormat="1" applyFont="1" applyFill="1" applyBorder="1" applyAlignment="1" applyProtection="1">
      <alignment vertical="center" wrapText="1"/>
      <protection hidden="1"/>
    </xf>
    <xf numFmtId="164" fontId="20" fillId="12" borderId="9" xfId="3" applyNumberFormat="1" applyFont="1" applyFill="1" applyBorder="1" applyAlignment="1" applyProtection="1">
      <alignment vertical="center" wrapText="1"/>
      <protection hidden="1"/>
    </xf>
    <xf numFmtId="166" fontId="6" fillId="12" borderId="17" xfId="3" applyNumberFormat="1" applyFont="1" applyFill="1" applyBorder="1" applyAlignment="1" applyProtection="1">
      <alignment vertical="center" wrapText="1"/>
      <protection hidden="1"/>
    </xf>
    <xf numFmtId="166" fontId="0" fillId="7" borderId="19" xfId="3" applyNumberFormat="1" applyFont="1" applyFill="1" applyBorder="1" applyAlignment="1" applyProtection="1">
      <alignment vertical="center" wrapText="1"/>
      <protection hidden="1"/>
    </xf>
    <xf numFmtId="164" fontId="20" fillId="12" borderId="64" xfId="3" applyNumberFormat="1" applyFont="1" applyFill="1" applyBorder="1" applyAlignment="1" applyProtection="1">
      <alignment vertical="center" wrapText="1"/>
      <protection hidden="1"/>
    </xf>
    <xf numFmtId="164" fontId="20" fillId="12" borderId="42" xfId="3" applyNumberFormat="1" applyFont="1" applyFill="1" applyBorder="1" applyAlignment="1" applyProtection="1">
      <alignment vertical="center" wrapText="1"/>
      <protection hidden="1"/>
    </xf>
    <xf numFmtId="164" fontId="20" fillId="12" borderId="43" xfId="3" applyNumberFormat="1" applyFont="1" applyFill="1" applyBorder="1" applyAlignment="1" applyProtection="1">
      <alignment vertical="center" wrapText="1"/>
      <protection hidden="1"/>
    </xf>
    <xf numFmtId="164" fontId="18" fillId="0" borderId="13" xfId="3" applyNumberFormat="1" applyFont="1" applyFill="1" applyBorder="1" applyAlignment="1" applyProtection="1">
      <alignment vertical="center" wrapText="1"/>
      <protection hidden="1"/>
    </xf>
    <xf numFmtId="164" fontId="7" fillId="0" borderId="9" xfId="3" applyNumberFormat="1" applyFont="1" applyFill="1" applyBorder="1" applyAlignment="1" applyProtection="1">
      <alignment vertical="top" wrapText="1"/>
      <protection hidden="1"/>
    </xf>
    <xf numFmtId="164" fontId="18" fillId="0" borderId="9" xfId="3" applyNumberFormat="1" applyFont="1" applyFill="1" applyBorder="1" applyAlignment="1" applyProtection="1">
      <alignment vertical="top" wrapText="1"/>
      <protection hidden="1"/>
    </xf>
    <xf numFmtId="0" fontId="2" fillId="12" borderId="16" xfId="10" applyFill="1" applyBorder="1" applyProtection="1">
      <protection hidden="1"/>
    </xf>
    <xf numFmtId="0" fontId="2" fillId="12" borderId="0" xfId="10" applyFill="1" applyProtection="1">
      <protection hidden="1"/>
    </xf>
    <xf numFmtId="0" fontId="2" fillId="0" borderId="0" xfId="10" applyProtection="1">
      <protection hidden="1"/>
    </xf>
    <xf numFmtId="0" fontId="2" fillId="12" borderId="7" xfId="10" applyFill="1" applyBorder="1" applyProtection="1">
      <protection hidden="1"/>
    </xf>
    <xf numFmtId="0" fontId="2" fillId="12" borderId="26" xfId="10" applyFill="1" applyBorder="1" applyProtection="1">
      <protection hidden="1"/>
    </xf>
    <xf numFmtId="0" fontId="2" fillId="12" borderId="62" xfId="10" applyFill="1" applyBorder="1" applyProtection="1">
      <protection hidden="1"/>
    </xf>
    <xf numFmtId="0" fontId="2" fillId="12" borderId="42" xfId="10" applyFill="1" applyBorder="1" applyProtection="1">
      <protection hidden="1"/>
    </xf>
    <xf numFmtId="0" fontId="2" fillId="12" borderId="14" xfId="10" applyFill="1" applyBorder="1" applyProtection="1">
      <protection hidden="1"/>
    </xf>
    <xf numFmtId="0" fontId="0" fillId="12" borderId="0" xfId="0" applyFill="1" applyBorder="1" applyAlignment="1" applyProtection="1">
      <alignment vertical="center" wrapText="1"/>
      <protection hidden="1"/>
    </xf>
    <xf numFmtId="164" fontId="17" fillId="12" borderId="0" xfId="3" applyNumberFormat="1" applyFont="1" applyFill="1" applyBorder="1" applyAlignment="1" applyProtection="1">
      <alignment horizontal="center" vertical="center" wrapText="1"/>
      <protection hidden="1"/>
    </xf>
    <xf numFmtId="0" fontId="0" fillId="12" borderId="0" xfId="0" applyFill="1" applyBorder="1" applyAlignment="1" applyProtection="1">
      <alignment horizontal="center" vertical="center" wrapText="1"/>
      <protection hidden="1"/>
    </xf>
    <xf numFmtId="0" fontId="2" fillId="0" borderId="16" xfId="10" applyBorder="1" applyProtection="1">
      <protection hidden="1"/>
    </xf>
    <xf numFmtId="0" fontId="2" fillId="0" borderId="0" xfId="10" applyBorder="1" applyProtection="1">
      <protection hidden="1"/>
    </xf>
    <xf numFmtId="0" fontId="6" fillId="19" borderId="20" xfId="10" applyFont="1" applyFill="1" applyBorder="1" applyAlignment="1" applyProtection="1">
      <alignment horizontal="center" vertical="center"/>
      <protection hidden="1"/>
    </xf>
    <xf numFmtId="0" fontId="6" fillId="19" borderId="7" xfId="10" applyFont="1" applyFill="1" applyBorder="1" applyAlignment="1" applyProtection="1">
      <alignment horizontal="center" vertical="center"/>
      <protection hidden="1"/>
    </xf>
    <xf numFmtId="0" fontId="6" fillId="19" borderId="7" xfId="10" applyFont="1" applyFill="1" applyBorder="1" applyAlignment="1" applyProtection="1">
      <alignment horizontal="center" vertical="center" wrapText="1"/>
      <protection hidden="1"/>
    </xf>
    <xf numFmtId="0" fontId="6" fillId="19" borderId="32" xfId="10" applyFont="1" applyFill="1" applyBorder="1" applyAlignment="1" applyProtection="1">
      <alignment vertical="center"/>
      <protection hidden="1"/>
    </xf>
    <xf numFmtId="0" fontId="1" fillId="12" borderId="28" xfId="10" applyFont="1" applyFill="1" applyBorder="1" applyAlignment="1" applyProtection="1">
      <alignment vertical="center"/>
      <protection hidden="1"/>
    </xf>
    <xf numFmtId="0" fontId="1" fillId="12" borderId="0" xfId="10" applyFont="1" applyFill="1" applyBorder="1" applyAlignment="1" applyProtection="1">
      <alignment vertical="center"/>
      <protection hidden="1"/>
    </xf>
    <xf numFmtId="0" fontId="39" fillId="12" borderId="28" xfId="10" applyFont="1" applyFill="1" applyBorder="1" applyAlignment="1" applyProtection="1">
      <protection hidden="1"/>
    </xf>
    <xf numFmtId="0" fontId="39" fillId="12" borderId="0" xfId="10" applyFont="1" applyFill="1" applyBorder="1" applyAlignment="1" applyProtection="1">
      <protection hidden="1"/>
    </xf>
    <xf numFmtId="0" fontId="39" fillId="21" borderId="20" xfId="10" applyFont="1" applyFill="1" applyBorder="1" applyAlignment="1" applyProtection="1">
      <alignment horizontal="left" vertical="center"/>
      <protection hidden="1"/>
    </xf>
    <xf numFmtId="0" fontId="39" fillId="21" borderId="32" xfId="10" applyFont="1" applyFill="1" applyBorder="1" applyAlignment="1" applyProtection="1">
      <alignment horizontal="left" vertical="center"/>
      <protection hidden="1"/>
    </xf>
    <xf numFmtId="0" fontId="2" fillId="12" borderId="51" xfId="10" applyFill="1" applyBorder="1" applyProtection="1">
      <protection hidden="1"/>
    </xf>
    <xf numFmtId="0" fontId="2" fillId="12" borderId="0" xfId="10" applyFill="1" applyBorder="1" applyProtection="1">
      <protection hidden="1"/>
    </xf>
    <xf numFmtId="0" fontId="39" fillId="12" borderId="16" xfId="10" applyFont="1" applyFill="1" applyBorder="1" applyAlignment="1" applyProtection="1">
      <protection hidden="1"/>
    </xf>
    <xf numFmtId="166" fontId="6" fillId="7" borderId="7" xfId="10" applyNumberFormat="1" applyFont="1" applyFill="1" applyBorder="1" applyAlignment="1" applyProtection="1">
      <alignment horizontal="right" vertical="center"/>
      <protection hidden="1"/>
    </xf>
    <xf numFmtId="166" fontId="6" fillId="7" borderId="7" xfId="10" applyNumberFormat="1" applyFont="1" applyFill="1" applyBorder="1" applyAlignment="1" applyProtection="1">
      <alignment horizontal="center" vertical="center"/>
      <protection hidden="1"/>
    </xf>
    <xf numFmtId="0" fontId="2" fillId="12" borderId="16" xfId="10" applyFill="1" applyBorder="1" applyAlignment="1" applyProtection="1">
      <protection hidden="1"/>
    </xf>
    <xf numFmtId="0" fontId="2" fillId="12" borderId="0" xfId="10" applyFill="1" applyBorder="1" applyAlignment="1" applyProtection="1">
      <protection hidden="1"/>
    </xf>
    <xf numFmtId="166" fontId="6" fillId="7" borderId="18" xfId="10" applyNumberFormat="1" applyFont="1" applyFill="1" applyBorder="1" applyAlignment="1" applyProtection="1">
      <alignment horizontal="right" vertical="center"/>
      <protection hidden="1"/>
    </xf>
    <xf numFmtId="0" fontId="6" fillId="7" borderId="20" xfId="10" applyFont="1" applyFill="1" applyBorder="1" applyAlignment="1" applyProtection="1">
      <alignment horizontal="left" vertical="center"/>
      <protection hidden="1"/>
    </xf>
    <xf numFmtId="0" fontId="6" fillId="0" borderId="0" xfId="10" applyFont="1" applyBorder="1" applyAlignment="1" applyProtection="1">
      <alignment vertical="center"/>
      <protection hidden="1"/>
    </xf>
    <xf numFmtId="0" fontId="6" fillId="7" borderId="32" xfId="10" applyFont="1" applyFill="1" applyBorder="1" applyAlignment="1" applyProtection="1">
      <alignment horizontal="left" vertical="center"/>
      <protection hidden="1"/>
    </xf>
    <xf numFmtId="166" fontId="6" fillId="7" borderId="5" xfId="10" applyNumberFormat="1" applyFont="1" applyFill="1" applyBorder="1" applyAlignment="1" applyProtection="1">
      <alignment horizontal="right" vertical="center"/>
      <protection hidden="1"/>
    </xf>
    <xf numFmtId="166" fontId="6" fillId="7" borderId="5" xfId="10" applyNumberFormat="1" applyFont="1" applyFill="1" applyBorder="1" applyAlignment="1" applyProtection="1">
      <alignment horizontal="center" vertical="center"/>
      <protection hidden="1"/>
    </xf>
    <xf numFmtId="0" fontId="2" fillId="12" borderId="37" xfId="10" applyFill="1" applyBorder="1" applyProtection="1">
      <protection hidden="1"/>
    </xf>
    <xf numFmtId="0" fontId="2" fillId="0" borderId="13" xfId="10" applyBorder="1" applyProtection="1">
      <protection hidden="1"/>
    </xf>
    <xf numFmtId="0" fontId="2" fillId="0" borderId="14" xfId="10" applyBorder="1" applyProtection="1">
      <protection hidden="1"/>
    </xf>
    <xf numFmtId="0" fontId="2" fillId="12" borderId="31" xfId="10" applyFill="1" applyBorder="1" applyProtection="1">
      <protection hidden="1"/>
    </xf>
    <xf numFmtId="166" fontId="12" fillId="11" borderId="53" xfId="10" applyNumberFormat="1" applyFont="1" applyFill="1" applyBorder="1" applyAlignment="1" applyProtection="1">
      <alignment horizontal="center" vertical="center"/>
      <protection hidden="1"/>
    </xf>
    <xf numFmtId="166" fontId="38" fillId="12" borderId="16" xfId="10" applyNumberFormat="1" applyFont="1" applyFill="1" applyBorder="1" applyAlignment="1" applyProtection="1">
      <alignment horizontal="center" vertical="center"/>
      <protection hidden="1"/>
    </xf>
    <xf numFmtId="166" fontId="38" fillId="12" borderId="0" xfId="10" applyNumberFormat="1" applyFont="1" applyFill="1" applyBorder="1" applyAlignment="1" applyProtection="1">
      <alignment horizontal="center" vertical="center"/>
      <protection hidden="1"/>
    </xf>
    <xf numFmtId="166" fontId="12" fillId="11" borderId="12" xfId="10" applyNumberFormat="1" applyFont="1" applyFill="1" applyBorder="1" applyAlignment="1" applyProtection="1">
      <alignment horizontal="center" vertical="center"/>
      <protection hidden="1"/>
    </xf>
    <xf numFmtId="0" fontId="2" fillId="13" borderId="20" xfId="10" applyFill="1" applyBorder="1" applyProtection="1">
      <protection locked="0"/>
    </xf>
    <xf numFmtId="0" fontId="39" fillId="13" borderId="32" xfId="10" applyFont="1" applyFill="1" applyBorder="1" applyAlignment="1" applyProtection="1">
      <protection locked="0"/>
    </xf>
    <xf numFmtId="0" fontId="2" fillId="13" borderId="20" xfId="10" applyFill="1" applyBorder="1" applyAlignment="1" applyProtection="1">
      <alignment horizontal="left" vertical="center"/>
      <protection locked="0"/>
    </xf>
    <xf numFmtId="0" fontId="39" fillId="13" borderId="32" xfId="10" applyFont="1" applyFill="1" applyBorder="1" applyAlignment="1" applyProtection="1">
      <alignment horizontal="left" vertical="center"/>
      <protection locked="0"/>
    </xf>
    <xf numFmtId="164" fontId="18" fillId="20" borderId="0" xfId="3" quotePrefix="1" applyNumberFormat="1" applyFont="1" applyFill="1" applyBorder="1" applyAlignment="1" applyProtection="1">
      <alignment horizontal="left" vertical="center" wrapText="1"/>
      <protection hidden="1"/>
    </xf>
    <xf numFmtId="166" fontId="6" fillId="20" borderId="19" xfId="3" applyNumberFormat="1" applyFont="1" applyFill="1" applyBorder="1" applyAlignment="1" applyProtection="1">
      <alignment vertical="center" wrapText="1"/>
      <protection hidden="1"/>
    </xf>
    <xf numFmtId="164" fontId="20" fillId="20" borderId="9" xfId="3" applyNumberFormat="1" applyFont="1" applyFill="1" applyBorder="1" applyAlignment="1" applyProtection="1">
      <alignment vertical="top" wrapText="1"/>
      <protection hidden="1"/>
    </xf>
    <xf numFmtId="164" fontId="20" fillId="20" borderId="0" xfId="3" applyNumberFormat="1" applyFont="1" applyFill="1" applyBorder="1" applyAlignment="1" applyProtection="1">
      <alignment vertical="top" wrapText="1"/>
      <protection hidden="1"/>
    </xf>
    <xf numFmtId="164" fontId="20" fillId="20" borderId="0" xfId="3" applyNumberFormat="1" applyFont="1" applyFill="1" applyAlignment="1" applyProtection="1">
      <alignment vertical="top" wrapText="1"/>
      <protection hidden="1"/>
    </xf>
    <xf numFmtId="164" fontId="29" fillId="12" borderId="21" xfId="8" quotePrefix="1" applyNumberFormat="1" applyFont="1" applyFill="1" applyBorder="1" applyAlignment="1" applyProtection="1">
      <alignment vertical="center" wrapText="1"/>
      <protection hidden="1"/>
    </xf>
    <xf numFmtId="0" fontId="32" fillId="0" borderId="0" xfId="0" applyFont="1" applyFill="1" applyBorder="1" applyAlignment="1" applyProtection="1">
      <alignment vertical="top" wrapText="1"/>
      <protection hidden="1"/>
    </xf>
    <xf numFmtId="0" fontId="32" fillId="12" borderId="0" xfId="0" applyFont="1" applyFill="1" applyBorder="1" applyAlignment="1" applyProtection="1">
      <alignment vertical="top" wrapText="1"/>
      <protection hidden="1"/>
    </xf>
    <xf numFmtId="0" fontId="12" fillId="0" borderId="60" xfId="0" applyFont="1" applyBorder="1" applyAlignment="1" applyProtection="1">
      <alignment vertical="center"/>
      <protection hidden="1"/>
    </xf>
    <xf numFmtId="0" fontId="0" fillId="0" borderId="0" xfId="0" applyFill="1" applyBorder="1" applyProtection="1">
      <protection hidden="1"/>
    </xf>
    <xf numFmtId="164" fontId="13" fillId="8" borderId="63" xfId="8" applyNumberFormat="1" applyFont="1" applyFill="1" applyBorder="1" applyAlignment="1" applyProtection="1">
      <alignment horizontal="left" vertical="center" wrapText="1"/>
      <protection hidden="1"/>
    </xf>
    <xf numFmtId="0" fontId="6" fillId="0" borderId="1" xfId="2" applyFont="1" applyBorder="1" applyAlignment="1" applyProtection="1">
      <alignment horizontal="right" vertical="center"/>
      <protection hidden="1"/>
    </xf>
    <xf numFmtId="0" fontId="6" fillId="0" borderId="3" xfId="2" applyFont="1" applyBorder="1" applyAlignment="1" applyProtection="1">
      <alignment horizontal="right" vertical="center"/>
      <protection hidden="1"/>
    </xf>
    <xf numFmtId="0" fontId="6" fillId="0" borderId="36" xfId="2" applyFont="1" applyBorder="1" applyAlignment="1" applyProtection="1">
      <alignment horizontal="right" vertical="center"/>
      <protection hidden="1"/>
    </xf>
    <xf numFmtId="0" fontId="15" fillId="0" borderId="2" xfId="2" applyFont="1"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40" xfId="0" applyBorder="1" applyAlignment="1" applyProtection="1">
      <alignment horizontal="center" vertical="center"/>
      <protection hidden="1"/>
    </xf>
    <xf numFmtId="0" fontId="0" fillId="0" borderId="4" xfId="2" applyFont="1" applyBorder="1" applyAlignment="1" applyProtection="1">
      <alignment horizontal="right" vertical="center"/>
      <protection hidden="1"/>
    </xf>
    <xf numFmtId="0" fontId="0" fillId="0" borderId="6" xfId="2" applyFont="1" applyBorder="1" applyAlignment="1" applyProtection="1">
      <alignment horizontal="right" vertical="center"/>
      <protection hidden="1"/>
    </xf>
    <xf numFmtId="0" fontId="0" fillId="0" borderId="33" xfId="2" applyFont="1" applyBorder="1" applyAlignment="1" applyProtection="1">
      <alignment horizontal="right" vertical="center"/>
      <protection hidden="1"/>
    </xf>
    <xf numFmtId="164" fontId="17" fillId="13" borderId="5" xfId="3" applyNumberFormat="1" applyFont="1" applyFill="1" applyBorder="1" applyAlignment="1" applyProtection="1">
      <alignment horizontal="center" vertical="center" wrapText="1"/>
      <protection locked="0"/>
    </xf>
    <xf numFmtId="0" fontId="0" fillId="13" borderId="6" xfId="0" applyFill="1" applyBorder="1" applyAlignment="1" applyProtection="1">
      <alignment horizontal="center" vertical="center" wrapText="1"/>
      <protection locked="0"/>
    </xf>
    <xf numFmtId="0" fontId="0" fillId="13" borderId="45" xfId="0" applyFill="1" applyBorder="1" applyAlignment="1" applyProtection="1">
      <alignment horizontal="center" vertical="center" wrapText="1"/>
      <protection locked="0"/>
    </xf>
    <xf numFmtId="164" fontId="23" fillId="9" borderId="10" xfId="3" applyNumberFormat="1" applyFont="1" applyFill="1" applyBorder="1" applyAlignment="1" applyProtection="1">
      <alignment horizontal="center" vertical="center" wrapText="1"/>
      <protection hidden="1"/>
    </xf>
    <xf numFmtId="164" fontId="23" fillId="9" borderId="11" xfId="3" applyNumberFormat="1" applyFont="1" applyFill="1" applyBorder="1" applyAlignment="1" applyProtection="1">
      <alignment horizontal="center" vertical="center" wrapText="1"/>
      <protection hidden="1"/>
    </xf>
    <xf numFmtId="164" fontId="23" fillId="9" borderId="12" xfId="3" applyNumberFormat="1" applyFont="1" applyFill="1" applyBorder="1" applyAlignment="1" applyProtection="1">
      <alignment horizontal="center" vertical="center" wrapText="1"/>
      <protection hidden="1"/>
    </xf>
    <xf numFmtId="164" fontId="0" fillId="0" borderId="18" xfId="3" applyNumberFormat="1" applyFont="1" applyBorder="1" applyAlignment="1" applyProtection="1">
      <alignment horizontal="left" vertical="top" wrapText="1"/>
      <protection hidden="1"/>
    </xf>
    <xf numFmtId="164" fontId="6" fillId="0" borderId="8" xfId="3" applyNumberFormat="1" applyFont="1" applyBorder="1" applyAlignment="1" applyProtection="1">
      <alignment horizontal="left" vertical="top" wrapText="1"/>
      <protection hidden="1"/>
    </xf>
    <xf numFmtId="164" fontId="6" fillId="0" borderId="17" xfId="3" applyNumberFormat="1" applyFont="1" applyBorder="1" applyAlignment="1" applyProtection="1">
      <alignment horizontal="left" vertical="top" wrapText="1"/>
      <protection hidden="1"/>
    </xf>
    <xf numFmtId="164" fontId="0" fillId="0" borderId="8" xfId="3" applyNumberFormat="1" applyFont="1" applyBorder="1" applyAlignment="1" applyProtection="1">
      <alignment horizontal="left" vertical="top" wrapText="1"/>
      <protection hidden="1"/>
    </xf>
    <xf numFmtId="164" fontId="0" fillId="0" borderId="17" xfId="3" applyNumberFormat="1" applyFont="1" applyBorder="1" applyAlignment="1" applyProtection="1">
      <alignment horizontal="left" vertical="top" wrapText="1"/>
      <protection hidden="1"/>
    </xf>
    <xf numFmtId="164" fontId="0" fillId="12" borderId="4" xfId="3" applyNumberFormat="1" applyFont="1" applyFill="1" applyBorder="1" applyAlignment="1" applyProtection="1">
      <alignment horizontal="right" vertical="center" wrapText="1"/>
      <protection hidden="1"/>
    </xf>
    <xf numFmtId="164" fontId="0" fillId="12" borderId="6" xfId="3" applyNumberFormat="1" applyFont="1" applyFill="1" applyBorder="1" applyAlignment="1" applyProtection="1">
      <alignment horizontal="right" vertical="center" wrapText="1"/>
      <protection hidden="1"/>
    </xf>
    <xf numFmtId="164" fontId="0" fillId="12" borderId="45" xfId="3" applyNumberFormat="1" applyFont="1" applyFill="1" applyBorder="1" applyAlignment="1" applyProtection="1">
      <alignment horizontal="right" vertical="center" wrapText="1"/>
      <protection hidden="1"/>
    </xf>
    <xf numFmtId="0" fontId="32" fillId="15" borderId="41" xfId="0" applyFont="1" applyFill="1" applyBorder="1" applyAlignment="1" applyProtection="1">
      <alignment horizontal="left" vertical="top" wrapText="1"/>
      <protection hidden="1"/>
    </xf>
    <xf numFmtId="0" fontId="32" fillId="15" borderId="38" xfId="0" applyFont="1" applyFill="1" applyBorder="1" applyAlignment="1" applyProtection="1">
      <alignment horizontal="left" vertical="top" wrapText="1"/>
      <protection hidden="1"/>
    </xf>
    <xf numFmtId="0" fontId="32" fillId="15" borderId="37" xfId="0" applyFont="1" applyFill="1" applyBorder="1" applyAlignment="1" applyProtection="1">
      <alignment horizontal="left" vertical="top" wrapText="1"/>
      <protection hidden="1"/>
    </xf>
    <xf numFmtId="0" fontId="32" fillId="15" borderId="13" xfId="0" applyFont="1" applyFill="1" applyBorder="1" applyAlignment="1" applyProtection="1">
      <alignment horizontal="left" vertical="top" wrapText="1"/>
      <protection hidden="1"/>
    </xf>
    <xf numFmtId="0" fontId="32" fillId="15" borderId="0" xfId="0" applyFont="1" applyFill="1" applyBorder="1" applyAlignment="1" applyProtection="1">
      <alignment horizontal="left" vertical="top" wrapText="1"/>
      <protection hidden="1"/>
    </xf>
    <xf numFmtId="0" fontId="32" fillId="15" borderId="14" xfId="0" applyFont="1" applyFill="1" applyBorder="1" applyAlignment="1" applyProtection="1">
      <alignment horizontal="left" vertical="top" wrapText="1"/>
      <protection hidden="1"/>
    </xf>
    <xf numFmtId="0" fontId="32" fillId="15" borderId="34" xfId="0" applyFont="1" applyFill="1" applyBorder="1" applyAlignment="1" applyProtection="1">
      <alignment horizontal="left" vertical="top" wrapText="1"/>
      <protection hidden="1"/>
    </xf>
    <xf numFmtId="0" fontId="32" fillId="15" borderId="30" xfId="0" applyFont="1" applyFill="1" applyBorder="1" applyAlignment="1" applyProtection="1">
      <alignment horizontal="left" vertical="top" wrapText="1"/>
      <protection hidden="1"/>
    </xf>
    <xf numFmtId="0" fontId="32" fillId="15" borderId="31" xfId="0" applyFont="1" applyFill="1" applyBorder="1" applyAlignment="1" applyProtection="1">
      <alignment horizontal="left" vertical="top" wrapText="1"/>
      <protection hidden="1"/>
    </xf>
    <xf numFmtId="0" fontId="0" fillId="16" borderId="41" xfId="0" applyFill="1" applyBorder="1" applyAlignment="1" applyProtection="1">
      <alignment horizontal="left" vertical="top" wrapText="1"/>
      <protection hidden="1"/>
    </xf>
    <xf numFmtId="0" fontId="0" fillId="16" borderId="38" xfId="0" applyFill="1" applyBorder="1" applyAlignment="1" applyProtection="1">
      <alignment horizontal="left" vertical="top" wrapText="1"/>
      <protection hidden="1"/>
    </xf>
    <xf numFmtId="0" fontId="0" fillId="16" borderId="37" xfId="0" applyFill="1" applyBorder="1" applyAlignment="1" applyProtection="1">
      <alignment horizontal="left" vertical="top" wrapText="1"/>
      <protection hidden="1"/>
    </xf>
    <xf numFmtId="0" fontId="0" fillId="16" borderId="13" xfId="0" applyFill="1" applyBorder="1" applyAlignment="1" applyProtection="1">
      <alignment horizontal="left" vertical="top" wrapText="1"/>
      <protection hidden="1"/>
    </xf>
    <xf numFmtId="0" fontId="0" fillId="16" borderId="0" xfId="0" applyFill="1" applyBorder="1" applyAlignment="1" applyProtection="1">
      <alignment horizontal="left" vertical="top" wrapText="1"/>
      <protection hidden="1"/>
    </xf>
    <xf numFmtId="0" fontId="0" fillId="16" borderId="14" xfId="0" applyFill="1" applyBorder="1" applyAlignment="1" applyProtection="1">
      <alignment horizontal="left" vertical="top" wrapText="1"/>
      <protection hidden="1"/>
    </xf>
    <xf numFmtId="0" fontId="0" fillId="16" borderId="34" xfId="0" applyFill="1" applyBorder="1" applyAlignment="1" applyProtection="1">
      <alignment horizontal="left" vertical="top" wrapText="1"/>
      <protection hidden="1"/>
    </xf>
    <xf numFmtId="0" fontId="0" fillId="16" borderId="30" xfId="0" applyFill="1" applyBorder="1" applyAlignment="1" applyProtection="1">
      <alignment horizontal="left" vertical="top" wrapText="1"/>
      <protection hidden="1"/>
    </xf>
    <xf numFmtId="0" fontId="0" fillId="16" borderId="31" xfId="0" applyFill="1" applyBorder="1" applyAlignment="1" applyProtection="1">
      <alignment horizontal="left" vertical="top" wrapText="1"/>
      <protection hidden="1"/>
    </xf>
    <xf numFmtId="164" fontId="12" fillId="10" borderId="18" xfId="3" applyNumberFormat="1" applyFont="1" applyFill="1" applyBorder="1" applyAlignment="1" applyProtection="1">
      <alignment horizontal="left" vertical="center" wrapText="1"/>
      <protection hidden="1"/>
    </xf>
    <xf numFmtId="164" fontId="12" fillId="10" borderId="8" xfId="3" applyNumberFormat="1" applyFont="1" applyFill="1" applyBorder="1" applyAlignment="1" applyProtection="1">
      <alignment horizontal="left" vertical="center" wrapText="1"/>
      <protection hidden="1"/>
    </xf>
    <xf numFmtId="164" fontId="27" fillId="10" borderId="8" xfId="3" applyNumberFormat="1" applyFont="1" applyFill="1" applyBorder="1" applyAlignment="1" applyProtection="1">
      <alignment horizontal="center" vertical="top" wrapText="1"/>
      <protection hidden="1"/>
    </xf>
    <xf numFmtId="164" fontId="24" fillId="10" borderId="18" xfId="3" applyNumberFormat="1" applyFont="1" applyFill="1" applyBorder="1" applyAlignment="1" applyProtection="1">
      <alignment horizontal="center" vertical="top" wrapText="1"/>
      <protection hidden="1"/>
    </xf>
    <xf numFmtId="164" fontId="24" fillId="10" borderId="8" xfId="3" applyNumberFormat="1" applyFont="1" applyFill="1" applyBorder="1" applyAlignment="1" applyProtection="1">
      <alignment horizontal="center" vertical="top" wrapText="1"/>
      <protection hidden="1"/>
    </xf>
    <xf numFmtId="164" fontId="24" fillId="10" borderId="17" xfId="3" applyNumberFormat="1" applyFont="1" applyFill="1" applyBorder="1" applyAlignment="1" applyProtection="1">
      <alignment horizontal="center" vertical="top" wrapText="1"/>
      <protection hidden="1"/>
    </xf>
    <xf numFmtId="0" fontId="21" fillId="16" borderId="10" xfId="0" applyFont="1" applyFill="1" applyBorder="1" applyAlignment="1" applyProtection="1">
      <alignment horizontal="center" vertical="center" wrapText="1"/>
      <protection hidden="1"/>
    </xf>
    <xf numFmtId="0" fontId="21" fillId="16" borderId="11" xfId="0" applyFont="1" applyFill="1" applyBorder="1" applyAlignment="1" applyProtection="1">
      <alignment horizontal="center" vertical="center" wrapText="1"/>
      <protection hidden="1"/>
    </xf>
    <xf numFmtId="0" fontId="21" fillId="16" borderId="12" xfId="0" applyFont="1" applyFill="1" applyBorder="1" applyAlignment="1" applyProtection="1">
      <alignment horizontal="center" vertical="center" wrapText="1"/>
      <protection hidden="1"/>
    </xf>
    <xf numFmtId="0" fontId="21" fillId="8" borderId="10" xfId="0" applyFont="1" applyFill="1" applyBorder="1" applyAlignment="1" applyProtection="1">
      <alignment horizontal="center" vertical="center" wrapText="1"/>
      <protection hidden="1"/>
    </xf>
    <xf numFmtId="0" fontId="21" fillId="8" borderId="11" xfId="0" applyFont="1" applyFill="1" applyBorder="1" applyAlignment="1" applyProtection="1">
      <alignment horizontal="center" vertical="center" wrapText="1"/>
      <protection hidden="1"/>
    </xf>
    <xf numFmtId="0" fontId="21" fillId="8" borderId="12" xfId="0" applyFont="1" applyFill="1" applyBorder="1" applyAlignment="1" applyProtection="1">
      <alignment horizontal="center" vertical="center" wrapText="1"/>
      <protection hidden="1"/>
    </xf>
    <xf numFmtId="164" fontId="26" fillId="13" borderId="52" xfId="3" applyNumberFormat="1" applyFont="1" applyFill="1" applyBorder="1" applyAlignment="1" applyProtection="1">
      <alignment horizontal="center" vertical="center" wrapText="1"/>
      <protection hidden="1"/>
    </xf>
    <xf numFmtId="164" fontId="26" fillId="13" borderId="53" xfId="3" applyNumberFormat="1" applyFont="1" applyFill="1" applyBorder="1" applyAlignment="1" applyProtection="1">
      <alignment horizontal="center" vertical="center" wrapText="1"/>
      <protection hidden="1"/>
    </xf>
    <xf numFmtId="164" fontId="26" fillId="7" borderId="52" xfId="3" applyNumberFormat="1" applyFont="1" applyFill="1" applyBorder="1" applyAlignment="1" applyProtection="1">
      <alignment horizontal="center" vertical="center" wrapText="1"/>
      <protection hidden="1"/>
    </xf>
    <xf numFmtId="164" fontId="26" fillId="7" borderId="53" xfId="3" applyNumberFormat="1" applyFont="1" applyFill="1" applyBorder="1" applyAlignment="1" applyProtection="1">
      <alignment horizontal="center" vertical="center" wrapText="1"/>
      <protection hidden="1"/>
    </xf>
    <xf numFmtId="164" fontId="29" fillId="17" borderId="15" xfId="8" quotePrefix="1" applyNumberFormat="1" applyFont="1" applyFill="1" applyBorder="1" applyAlignment="1" applyProtection="1">
      <alignment horizontal="left" vertical="top" wrapText="1"/>
      <protection hidden="1"/>
    </xf>
    <xf numFmtId="164" fontId="29" fillId="17" borderId="0" xfId="8" quotePrefix="1" applyNumberFormat="1" applyFont="1" applyFill="1" applyBorder="1" applyAlignment="1" applyProtection="1">
      <alignment horizontal="left" vertical="top" wrapText="1"/>
      <protection hidden="1"/>
    </xf>
    <xf numFmtId="164" fontId="13" fillId="8" borderId="28" xfId="3" applyNumberFormat="1" applyFont="1" applyFill="1" applyBorder="1" applyAlignment="1" applyProtection="1">
      <alignment horizontal="left" vertical="top" wrapText="1"/>
      <protection hidden="1"/>
    </xf>
    <xf numFmtId="164" fontId="28" fillId="17" borderId="7" xfId="8" applyNumberFormat="1" applyFont="1" applyFill="1" applyBorder="1" applyAlignment="1" applyProtection="1">
      <alignment horizontal="center" vertical="center" wrapText="1"/>
      <protection hidden="1"/>
    </xf>
    <xf numFmtId="164" fontId="28" fillId="17" borderId="8" xfId="8" applyNumberFormat="1" applyFont="1" applyFill="1" applyBorder="1" applyAlignment="1" applyProtection="1">
      <alignment horizontal="center" vertical="center" wrapText="1"/>
      <protection hidden="1"/>
    </xf>
    <xf numFmtId="0" fontId="28" fillId="10" borderId="7" xfId="0" applyFont="1" applyFill="1" applyBorder="1" applyAlignment="1" applyProtection="1">
      <alignment horizontal="left" vertical="center" wrapText="1"/>
      <protection hidden="1"/>
    </xf>
    <xf numFmtId="0" fontId="28" fillId="10" borderId="8" xfId="0" applyFont="1" applyFill="1" applyBorder="1" applyAlignment="1" applyProtection="1">
      <alignment horizontal="left" vertical="center" wrapText="1"/>
      <protection hidden="1"/>
    </xf>
    <xf numFmtId="0" fontId="28" fillId="10" borderId="17" xfId="0" applyFont="1" applyFill="1" applyBorder="1" applyAlignment="1" applyProtection="1">
      <alignment horizontal="left" vertical="center" wrapText="1"/>
      <protection hidden="1"/>
    </xf>
    <xf numFmtId="164" fontId="28" fillId="17" borderId="7" xfId="8" applyNumberFormat="1" applyFont="1" applyFill="1" applyBorder="1" applyAlignment="1" applyProtection="1">
      <alignment vertical="top" wrapText="1"/>
      <protection hidden="1"/>
    </xf>
    <xf numFmtId="164" fontId="29" fillId="17" borderId="8" xfId="8" applyNumberFormat="1" applyFont="1" applyFill="1" applyBorder="1" applyAlignment="1" applyProtection="1">
      <alignment vertical="top" wrapText="1"/>
      <protection hidden="1"/>
    </xf>
    <xf numFmtId="164" fontId="29" fillId="17" borderId="17" xfId="8" applyNumberFormat="1" applyFont="1" applyFill="1" applyBorder="1" applyAlignment="1" applyProtection="1">
      <alignment vertical="top" wrapText="1"/>
      <protection hidden="1"/>
    </xf>
    <xf numFmtId="164" fontId="28" fillId="17" borderId="27" xfId="8" applyNumberFormat="1" applyFont="1" applyFill="1" applyBorder="1" applyAlignment="1" applyProtection="1">
      <alignment vertical="top" wrapText="1"/>
      <protection hidden="1"/>
    </xf>
    <xf numFmtId="164" fontId="28" fillId="17" borderId="21" xfId="8" applyNumberFormat="1" applyFont="1" applyFill="1" applyBorder="1" applyAlignment="1" applyProtection="1">
      <alignment vertical="top" wrapText="1"/>
      <protection hidden="1"/>
    </xf>
    <xf numFmtId="164" fontId="28" fillId="17" borderId="22" xfId="8" applyNumberFormat="1" applyFont="1" applyFill="1" applyBorder="1" applyAlignment="1" applyProtection="1">
      <alignment vertical="top" wrapText="1"/>
      <protection hidden="1"/>
    </xf>
    <xf numFmtId="164" fontId="21" fillId="8" borderId="1" xfId="3" applyNumberFormat="1" applyFont="1" applyFill="1" applyBorder="1" applyAlignment="1" applyProtection="1">
      <alignment horizontal="center" vertical="center" wrapText="1"/>
      <protection hidden="1"/>
    </xf>
    <xf numFmtId="0" fontId="40" fillId="8" borderId="3" xfId="0" applyFont="1" applyFill="1" applyBorder="1" applyAlignment="1" applyProtection="1">
      <alignment horizontal="center" vertical="center" wrapText="1"/>
      <protection hidden="1"/>
    </xf>
    <xf numFmtId="0" fontId="40" fillId="8" borderId="40" xfId="0" applyFont="1" applyFill="1" applyBorder="1" applyAlignment="1" applyProtection="1">
      <alignment horizontal="center" vertical="center" wrapText="1"/>
      <protection hidden="1"/>
    </xf>
    <xf numFmtId="164" fontId="28" fillId="17" borderId="8" xfId="8" applyNumberFormat="1" applyFont="1" applyFill="1" applyBorder="1" applyAlignment="1" applyProtection="1">
      <alignment vertical="top" wrapText="1"/>
      <protection hidden="1"/>
    </xf>
    <xf numFmtId="164" fontId="28" fillId="17" borderId="17" xfId="8" applyNumberFormat="1" applyFont="1" applyFill="1" applyBorder="1" applyAlignment="1" applyProtection="1">
      <alignment vertical="top" wrapText="1"/>
      <protection hidden="1"/>
    </xf>
    <xf numFmtId="164" fontId="29" fillId="17" borderId="20" xfId="8" quotePrefix="1" applyNumberFormat="1" applyFont="1" applyFill="1" applyBorder="1" applyAlignment="1" applyProtection="1">
      <alignment horizontal="left" vertical="center" wrapText="1"/>
      <protection hidden="1"/>
    </xf>
    <xf numFmtId="0" fontId="32" fillId="15" borderId="57" xfId="0" applyFont="1" applyFill="1" applyBorder="1" applyAlignment="1" applyProtection="1">
      <alignment horizontal="left" vertical="top" wrapText="1"/>
      <protection hidden="1"/>
    </xf>
    <xf numFmtId="0" fontId="32" fillId="15" borderId="39" xfId="0" applyFont="1" applyFill="1" applyBorder="1" applyAlignment="1" applyProtection="1">
      <alignment horizontal="left" vertical="top" wrapText="1"/>
      <protection hidden="1"/>
    </xf>
    <xf numFmtId="0" fontId="32" fillId="15" borderId="65" xfId="0" applyFont="1" applyFill="1" applyBorder="1" applyAlignment="1" applyProtection="1">
      <alignment horizontal="left" vertical="top" wrapText="1"/>
      <protection hidden="1"/>
    </xf>
    <xf numFmtId="0" fontId="32" fillId="15" borderId="19" xfId="0" applyFont="1" applyFill="1" applyBorder="1" applyAlignment="1" applyProtection="1">
      <alignment horizontal="left" vertical="top" wrapText="1"/>
      <protection hidden="1"/>
    </xf>
    <xf numFmtId="0" fontId="32" fillId="15" borderId="20" xfId="0" applyFont="1" applyFill="1" applyBorder="1" applyAlignment="1" applyProtection="1">
      <alignment horizontal="left" vertical="top" wrapText="1"/>
      <protection hidden="1"/>
    </xf>
    <xf numFmtId="0" fontId="32" fillId="15" borderId="32" xfId="0" applyFont="1" applyFill="1" applyBorder="1" applyAlignment="1" applyProtection="1">
      <alignment horizontal="left" vertical="top" wrapText="1"/>
      <protection hidden="1"/>
    </xf>
    <xf numFmtId="0" fontId="32" fillId="15" borderId="60" xfId="0" applyFont="1" applyFill="1" applyBorder="1" applyAlignment="1" applyProtection="1">
      <alignment horizontal="left" vertical="top" wrapText="1"/>
      <protection hidden="1"/>
    </xf>
    <xf numFmtId="0" fontId="32" fillId="15" borderId="59" xfId="0" applyFont="1" applyFill="1" applyBorder="1" applyAlignment="1" applyProtection="1">
      <alignment horizontal="left" vertical="top" wrapText="1"/>
      <protection hidden="1"/>
    </xf>
    <xf numFmtId="0" fontId="32" fillId="15" borderId="46" xfId="0" applyFont="1" applyFill="1" applyBorder="1" applyAlignment="1" applyProtection="1">
      <alignment horizontal="left" vertical="top" wrapText="1"/>
      <protection hidden="1"/>
    </xf>
    <xf numFmtId="0" fontId="12" fillId="11" borderId="11" xfId="10" applyFont="1" applyFill="1" applyBorder="1" applyAlignment="1" applyProtection="1">
      <alignment horizontal="right" vertical="center"/>
      <protection hidden="1"/>
    </xf>
    <xf numFmtId="0" fontId="12" fillId="11" borderId="61" xfId="10" applyFont="1" applyFill="1" applyBorder="1" applyAlignment="1" applyProtection="1">
      <alignment horizontal="right" vertical="center"/>
      <protection hidden="1"/>
    </xf>
    <xf numFmtId="0" fontId="21" fillId="8" borderId="29" xfId="0" applyFont="1" applyFill="1" applyBorder="1" applyAlignment="1" applyProtection="1">
      <alignment horizontal="center" vertical="center" wrapText="1"/>
      <protection hidden="1"/>
    </xf>
    <xf numFmtId="0" fontId="21" fillId="8" borderId="26" xfId="0" applyFont="1" applyFill="1" applyBorder="1" applyAlignment="1" applyProtection="1">
      <alignment horizontal="center" vertical="center" wrapText="1"/>
      <protection hidden="1"/>
    </xf>
    <xf numFmtId="0" fontId="21" fillId="8" borderId="48" xfId="0" applyFont="1" applyFill="1" applyBorder="1" applyAlignment="1" applyProtection="1">
      <alignment horizontal="center" vertical="center" wrapText="1"/>
      <protection hidden="1"/>
    </xf>
    <xf numFmtId="164" fontId="21" fillId="8" borderId="13" xfId="3" applyNumberFormat="1" applyFont="1" applyFill="1" applyBorder="1" applyAlignment="1" applyProtection="1">
      <alignment horizontal="center" vertical="center" wrapText="1"/>
      <protection hidden="1"/>
    </xf>
    <xf numFmtId="164" fontId="21" fillId="8" borderId="0" xfId="3" applyNumberFormat="1" applyFont="1" applyFill="1" applyBorder="1" applyAlignment="1" applyProtection="1">
      <alignment horizontal="center" vertical="center" wrapText="1"/>
      <protection hidden="1"/>
    </xf>
    <xf numFmtId="164" fontId="21" fillId="8" borderId="14" xfId="3" applyNumberFormat="1" applyFont="1" applyFill="1" applyBorder="1" applyAlignment="1" applyProtection="1">
      <alignment horizontal="center" vertical="center" wrapText="1"/>
      <protection hidden="1"/>
    </xf>
    <xf numFmtId="164" fontId="28" fillId="17" borderId="7" xfId="8" applyNumberFormat="1" applyFont="1" applyFill="1" applyBorder="1" applyAlignment="1" applyProtection="1">
      <alignment horizontal="left" vertical="center" wrapText="1"/>
      <protection hidden="1"/>
    </xf>
    <xf numFmtId="164" fontId="28" fillId="17" borderId="8" xfId="8" applyNumberFormat="1" applyFont="1" applyFill="1" applyBorder="1" applyAlignment="1" applyProtection="1">
      <alignment horizontal="left" vertical="center" wrapText="1"/>
      <protection hidden="1"/>
    </xf>
    <xf numFmtId="164" fontId="28" fillId="17" borderId="9" xfId="8" applyNumberFormat="1" applyFont="1" applyFill="1" applyBorder="1" applyAlignment="1" applyProtection="1">
      <alignment horizontal="left" vertical="center" wrapText="1"/>
      <protection hidden="1"/>
    </xf>
    <xf numFmtId="164" fontId="28" fillId="17" borderId="9" xfId="8" applyNumberFormat="1" applyFont="1" applyFill="1" applyBorder="1" applyAlignment="1" applyProtection="1">
      <alignment horizontal="center" vertical="center" wrapText="1"/>
      <protection hidden="1"/>
    </xf>
    <xf numFmtId="0" fontId="6" fillId="0" borderId="62" xfId="2" applyFont="1" applyBorder="1" applyAlignment="1" applyProtection="1">
      <alignment horizontal="right" vertical="center"/>
      <protection hidden="1"/>
    </xf>
    <xf numFmtId="0" fontId="6" fillId="0" borderId="25" xfId="2" applyFont="1" applyBorder="1" applyAlignment="1" applyProtection="1">
      <alignment horizontal="right" vertical="center"/>
      <protection hidden="1"/>
    </xf>
    <xf numFmtId="0" fontId="0" fillId="0" borderId="9" xfId="2" applyFont="1" applyBorder="1" applyAlignment="1" applyProtection="1">
      <alignment horizontal="right" vertical="center"/>
      <protection hidden="1"/>
    </xf>
    <xf numFmtId="0" fontId="0" fillId="0" borderId="20" xfId="2" applyFont="1" applyBorder="1" applyAlignment="1" applyProtection="1">
      <alignment horizontal="right" vertical="center"/>
      <protection hidden="1"/>
    </xf>
    <xf numFmtId="0" fontId="15" fillId="0" borderId="25" xfId="2" applyFont="1" applyBorder="1" applyAlignment="1" applyProtection="1">
      <alignment horizontal="center" vertical="center"/>
      <protection hidden="1"/>
    </xf>
    <xf numFmtId="164" fontId="17" fillId="13" borderId="20" xfId="3" applyNumberFormat="1" applyFont="1" applyFill="1" applyBorder="1" applyAlignment="1" applyProtection="1">
      <alignment horizontal="center" vertical="center" wrapText="1"/>
      <protection locked="0"/>
    </xf>
    <xf numFmtId="0" fontId="28" fillId="10" borderId="9" xfId="0" applyFont="1" applyFill="1" applyBorder="1" applyAlignment="1" applyProtection="1">
      <alignment horizontal="left" vertical="center" wrapText="1"/>
      <protection hidden="1"/>
    </xf>
    <xf numFmtId="0" fontId="39" fillId="13" borderId="18" xfId="10" applyFont="1" applyFill="1" applyBorder="1" applyAlignment="1" applyProtection="1">
      <alignment horizontal="left" vertical="center"/>
      <protection locked="0"/>
    </xf>
    <xf numFmtId="0" fontId="39" fillId="13" borderId="9" xfId="10" applyFont="1" applyFill="1" applyBorder="1" applyAlignment="1" applyProtection="1">
      <alignment horizontal="left" vertical="center"/>
      <protection locked="0"/>
    </xf>
    <xf numFmtId="0" fontId="6" fillId="7" borderId="19" xfId="10" applyFont="1" applyFill="1" applyBorder="1" applyAlignment="1" applyProtection="1">
      <alignment horizontal="right" vertical="center"/>
      <protection hidden="1"/>
    </xf>
    <xf numFmtId="0" fontId="6" fillId="7" borderId="20" xfId="10" applyFont="1" applyFill="1" applyBorder="1" applyAlignment="1" applyProtection="1">
      <alignment horizontal="right" vertical="center"/>
      <protection hidden="1"/>
    </xf>
    <xf numFmtId="0" fontId="6" fillId="7" borderId="60" xfId="10" applyFont="1" applyFill="1" applyBorder="1" applyAlignment="1" applyProtection="1">
      <alignment horizontal="right" vertical="center"/>
      <protection hidden="1"/>
    </xf>
    <xf numFmtId="0" fontId="6" fillId="7" borderId="59" xfId="10" applyFont="1" applyFill="1" applyBorder="1" applyAlignment="1" applyProtection="1">
      <alignment horizontal="right" vertical="center"/>
      <protection hidden="1"/>
    </xf>
    <xf numFmtId="0" fontId="39" fillId="13" borderId="18" xfId="10" applyFont="1" applyFill="1" applyBorder="1" applyAlignment="1" applyProtection="1">
      <alignment horizontal="center"/>
      <protection locked="0"/>
    </xf>
    <xf numFmtId="0" fontId="39" fillId="13" borderId="9" xfId="10" applyFont="1" applyFill="1" applyBorder="1" applyAlignment="1" applyProtection="1">
      <alignment horizontal="center"/>
      <protection locked="0"/>
    </xf>
    <xf numFmtId="164" fontId="12" fillId="10" borderId="1" xfId="8" applyNumberFormat="1" applyFont="1" applyFill="1" applyBorder="1" applyAlignment="1" applyProtection="1">
      <alignment horizontal="center" vertical="center" wrapText="1"/>
      <protection hidden="1"/>
    </xf>
    <xf numFmtId="164" fontId="12" fillId="10" borderId="3" xfId="8" applyNumberFormat="1" applyFont="1" applyFill="1" applyBorder="1" applyAlignment="1" applyProtection="1">
      <alignment horizontal="center" vertical="center" wrapText="1"/>
      <protection hidden="1"/>
    </xf>
    <xf numFmtId="164" fontId="12" fillId="10" borderId="37" xfId="8" applyNumberFormat="1" applyFont="1" applyFill="1" applyBorder="1" applyAlignment="1" applyProtection="1">
      <alignment horizontal="center" vertical="center" wrapText="1"/>
      <protection hidden="1"/>
    </xf>
    <xf numFmtId="0" fontId="0" fillId="19" borderId="54" xfId="10" applyFont="1" applyFill="1" applyBorder="1" applyAlignment="1" applyProtection="1">
      <alignment horizontal="center" vertical="center"/>
      <protection hidden="1"/>
    </xf>
    <xf numFmtId="0" fontId="6" fillId="19" borderId="35" xfId="10" applyFont="1" applyFill="1" applyBorder="1" applyAlignment="1" applyProtection="1">
      <alignment horizontal="center" vertical="center"/>
      <protection hidden="1"/>
    </xf>
    <xf numFmtId="0" fontId="6" fillId="11" borderId="10" xfId="10" applyFont="1" applyFill="1" applyBorder="1" applyAlignment="1" applyProtection="1">
      <alignment horizontal="center"/>
      <protection hidden="1"/>
    </xf>
    <xf numFmtId="0" fontId="6" fillId="11" borderId="11" xfId="10" applyFont="1" applyFill="1" applyBorder="1" applyAlignment="1" applyProtection="1">
      <alignment horizontal="center"/>
      <protection hidden="1"/>
    </xf>
    <xf numFmtId="0" fontId="6" fillId="11" borderId="61" xfId="10" applyFont="1" applyFill="1" applyBorder="1" applyAlignment="1" applyProtection="1">
      <alignment horizontal="center"/>
      <protection hidden="1"/>
    </xf>
    <xf numFmtId="0" fontId="0" fillId="16" borderId="66" xfId="0" applyFill="1" applyBorder="1" applyAlignment="1" applyProtection="1">
      <alignment horizontal="left" vertical="top" wrapText="1"/>
      <protection hidden="1"/>
    </xf>
    <xf numFmtId="0" fontId="0" fillId="16" borderId="51" xfId="0" applyFill="1" applyBorder="1" applyAlignment="1" applyProtection="1">
      <alignment horizontal="left" vertical="top" wrapText="1"/>
      <protection hidden="1"/>
    </xf>
    <xf numFmtId="0" fontId="0" fillId="16" borderId="67" xfId="0" applyFill="1" applyBorder="1" applyAlignment="1" applyProtection="1">
      <alignment horizontal="left" vertical="top" wrapText="1"/>
      <protection hidden="1"/>
    </xf>
    <xf numFmtId="164" fontId="12" fillId="12" borderId="18" xfId="3" applyNumberFormat="1" applyFont="1" applyFill="1" applyBorder="1" applyAlignment="1" applyProtection="1">
      <alignment horizontal="center" vertical="center" wrapText="1"/>
      <protection hidden="1"/>
    </xf>
    <xf numFmtId="164" fontId="12" fillId="12" borderId="8" xfId="3" applyNumberFormat="1" applyFont="1" applyFill="1" applyBorder="1" applyAlignment="1" applyProtection="1">
      <alignment horizontal="center" vertical="center" wrapText="1"/>
      <protection hidden="1"/>
    </xf>
    <xf numFmtId="166" fontId="6" fillId="12" borderId="8" xfId="3" applyNumberFormat="1" applyFont="1" applyFill="1" applyBorder="1" applyAlignment="1" applyProtection="1">
      <alignment horizontal="center" vertical="center" wrapText="1"/>
      <protection hidden="1"/>
    </xf>
    <xf numFmtId="164" fontId="0" fillId="20" borderId="18" xfId="3" applyNumberFormat="1" applyFont="1" applyFill="1" applyBorder="1" applyAlignment="1" applyProtection="1">
      <alignment horizontal="right" vertical="center" wrapText="1"/>
      <protection hidden="1"/>
    </xf>
    <xf numFmtId="164" fontId="0" fillId="20" borderId="8" xfId="3" applyNumberFormat="1" applyFont="1" applyFill="1" applyBorder="1" applyAlignment="1" applyProtection="1">
      <alignment horizontal="right" vertical="center" wrapText="1"/>
      <protection hidden="1"/>
    </xf>
    <xf numFmtId="164" fontId="0" fillId="20" borderId="17" xfId="3" applyNumberFormat="1" applyFont="1" applyFill="1" applyBorder="1" applyAlignment="1" applyProtection="1">
      <alignment horizontal="right" vertical="center" wrapText="1"/>
      <protection hidden="1"/>
    </xf>
    <xf numFmtId="164" fontId="0" fillId="0" borderId="18" xfId="3" applyNumberFormat="1" applyFont="1" applyBorder="1" applyAlignment="1" applyProtection="1">
      <alignment horizontal="left" vertical="center" wrapText="1"/>
      <protection hidden="1"/>
    </xf>
    <xf numFmtId="164" fontId="6" fillId="0" borderId="8" xfId="3" applyNumberFormat="1" applyFont="1" applyBorder="1" applyAlignment="1" applyProtection="1">
      <alignment horizontal="left" vertical="center" wrapText="1"/>
      <protection hidden="1"/>
    </xf>
    <xf numFmtId="164" fontId="6" fillId="0" borderId="17" xfId="3" applyNumberFormat="1" applyFont="1" applyBorder="1" applyAlignment="1" applyProtection="1">
      <alignment horizontal="left" vertical="center" wrapText="1"/>
      <protection hidden="1"/>
    </xf>
    <xf numFmtId="164" fontId="28" fillId="11" borderId="4" xfId="3" applyNumberFormat="1" applyFont="1" applyFill="1" applyBorder="1" applyAlignment="1" applyProtection="1">
      <alignment horizontal="right" vertical="center" wrapText="1"/>
      <protection hidden="1"/>
    </xf>
    <xf numFmtId="164" fontId="29" fillId="11" borderId="6" xfId="3" applyNumberFormat="1" applyFont="1" applyFill="1" applyBorder="1" applyAlignment="1" applyProtection="1">
      <alignment horizontal="right" vertical="center" wrapText="1"/>
      <protection hidden="1"/>
    </xf>
    <xf numFmtId="164" fontId="29" fillId="11" borderId="45" xfId="3" applyNumberFormat="1" applyFont="1" applyFill="1" applyBorder="1" applyAlignment="1" applyProtection="1">
      <alignment horizontal="right" vertical="center" wrapText="1"/>
      <protection hidden="1"/>
    </xf>
    <xf numFmtId="168" fontId="6" fillId="13" borderId="8" xfId="3" applyNumberFormat="1" applyFont="1" applyFill="1" applyBorder="1" applyAlignment="1" applyProtection="1">
      <alignment horizontal="left" vertical="center" wrapText="1"/>
      <protection locked="0"/>
    </xf>
    <xf numFmtId="168" fontId="6" fillId="13" borderId="17" xfId="3" applyNumberFormat="1" applyFont="1" applyFill="1" applyBorder="1" applyAlignment="1" applyProtection="1">
      <alignment horizontal="left" vertical="center" wrapText="1"/>
      <protection locked="0"/>
    </xf>
    <xf numFmtId="164" fontId="27" fillId="10" borderId="9" xfId="3" applyNumberFormat="1" applyFont="1" applyFill="1" applyBorder="1" applyAlignment="1" applyProtection="1">
      <alignment horizontal="left" vertical="center" wrapText="1"/>
      <protection hidden="1"/>
    </xf>
    <xf numFmtId="164" fontId="27" fillId="10" borderId="7" xfId="3" applyNumberFormat="1" applyFont="1" applyFill="1" applyBorder="1" applyAlignment="1" applyProtection="1">
      <alignment horizontal="left" vertical="center" wrapText="1"/>
      <protection hidden="1"/>
    </xf>
    <xf numFmtId="0" fontId="12" fillId="7" borderId="18" xfId="0" applyFont="1" applyFill="1" applyBorder="1" applyAlignment="1" applyProtection="1">
      <alignment horizontal="right" vertical="center"/>
      <protection hidden="1"/>
    </xf>
    <xf numFmtId="0" fontId="12" fillId="7" borderId="8" xfId="0" applyFont="1" applyFill="1" applyBorder="1" applyAlignment="1" applyProtection="1">
      <alignment horizontal="right" vertical="center"/>
      <protection hidden="1"/>
    </xf>
    <xf numFmtId="0" fontId="12" fillId="7" borderId="17" xfId="0" applyFont="1" applyFill="1" applyBorder="1" applyAlignment="1" applyProtection="1">
      <alignment horizontal="right" vertical="center"/>
      <protection hidden="1"/>
    </xf>
    <xf numFmtId="168" fontId="28" fillId="11" borderId="33" xfId="1" quotePrefix="1" applyNumberFormat="1" applyFont="1" applyFill="1" applyBorder="1" applyAlignment="1" applyProtection="1">
      <alignment horizontal="center" vertical="center" wrapText="1"/>
      <protection hidden="1"/>
    </xf>
    <xf numFmtId="168" fontId="28" fillId="11" borderId="46" xfId="1" quotePrefix="1" applyNumberFormat="1" applyFont="1" applyFill="1" applyBorder="1" applyAlignment="1" applyProtection="1">
      <alignment horizontal="center" vertical="center" wrapText="1"/>
      <protection hidden="1"/>
    </xf>
    <xf numFmtId="168" fontId="28" fillId="11" borderId="4" xfId="1" quotePrefix="1" applyNumberFormat="1" applyFont="1" applyFill="1" applyBorder="1" applyAlignment="1" applyProtection="1">
      <alignment horizontal="center" vertical="center" wrapText="1"/>
      <protection hidden="1"/>
    </xf>
    <xf numFmtId="168" fontId="28" fillId="11" borderId="6" xfId="1" quotePrefix="1" applyNumberFormat="1" applyFont="1" applyFill="1" applyBorder="1" applyAlignment="1" applyProtection="1">
      <alignment horizontal="center" vertical="center" wrapText="1"/>
      <protection hidden="1"/>
    </xf>
    <xf numFmtId="164" fontId="20" fillId="12" borderId="35" xfId="3" applyNumberFormat="1" applyFont="1" applyFill="1" applyBorder="1" applyAlignment="1" applyProtection="1">
      <alignment horizontal="center" vertical="center" wrapText="1"/>
      <protection hidden="1"/>
    </xf>
    <xf numFmtId="164" fontId="20" fillId="12" borderId="16" xfId="3" applyNumberFormat="1" applyFont="1" applyFill="1" applyBorder="1" applyAlignment="1" applyProtection="1">
      <alignment horizontal="center" vertical="center" wrapText="1"/>
      <protection hidden="1"/>
    </xf>
    <xf numFmtId="164" fontId="20" fillId="12" borderId="62" xfId="3" applyNumberFormat="1" applyFont="1" applyFill="1" applyBorder="1" applyAlignment="1" applyProtection="1">
      <alignment horizontal="center" vertical="center" wrapText="1"/>
      <protection hidden="1"/>
    </xf>
    <xf numFmtId="169" fontId="24" fillId="6" borderId="41" xfId="3" applyNumberFormat="1" applyFont="1" applyFill="1" applyBorder="1" applyAlignment="1" applyProtection="1">
      <alignment horizontal="left" vertical="top" wrapText="1"/>
      <protection hidden="1"/>
    </xf>
    <xf numFmtId="169" fontId="24" fillId="6" borderId="38" xfId="3" applyNumberFormat="1" applyFont="1" applyFill="1" applyBorder="1" applyAlignment="1" applyProtection="1">
      <alignment horizontal="left" vertical="top" wrapText="1"/>
      <protection hidden="1"/>
    </xf>
    <xf numFmtId="169" fontId="24" fillId="6" borderId="37" xfId="3" applyNumberFormat="1" applyFont="1" applyFill="1" applyBorder="1" applyAlignment="1" applyProtection="1">
      <alignment horizontal="left" vertical="top" wrapText="1"/>
      <protection hidden="1"/>
    </xf>
    <xf numFmtId="169" fontId="24" fillId="6" borderId="13" xfId="3" applyNumberFormat="1" applyFont="1" applyFill="1" applyBorder="1" applyAlignment="1" applyProtection="1">
      <alignment horizontal="left" vertical="top" wrapText="1"/>
      <protection hidden="1"/>
    </xf>
    <xf numFmtId="169" fontId="24" fillId="6" borderId="0" xfId="3" applyNumberFormat="1" applyFont="1" applyFill="1" applyBorder="1" applyAlignment="1" applyProtection="1">
      <alignment horizontal="left" vertical="top" wrapText="1"/>
      <protection hidden="1"/>
    </xf>
    <xf numFmtId="169" fontId="24" fillId="6" borderId="14" xfId="3" applyNumberFormat="1" applyFont="1" applyFill="1" applyBorder="1" applyAlignment="1" applyProtection="1">
      <alignment horizontal="left" vertical="top" wrapText="1"/>
      <protection hidden="1"/>
    </xf>
    <xf numFmtId="169" fontId="24" fillId="6" borderId="34" xfId="3" applyNumberFormat="1" applyFont="1" applyFill="1" applyBorder="1" applyAlignment="1" applyProtection="1">
      <alignment horizontal="left" vertical="top" wrapText="1"/>
      <protection hidden="1"/>
    </xf>
    <xf numFmtId="169" fontId="24" fillId="6" borderId="30" xfId="3" applyNumberFormat="1" applyFont="1" applyFill="1" applyBorder="1" applyAlignment="1" applyProtection="1">
      <alignment horizontal="left" vertical="top" wrapText="1"/>
      <protection hidden="1"/>
    </xf>
    <xf numFmtId="169" fontId="24" fillId="6" borderId="31" xfId="3" applyNumberFormat="1" applyFont="1" applyFill="1" applyBorder="1" applyAlignment="1" applyProtection="1">
      <alignment horizontal="left" vertical="top" wrapText="1"/>
      <protection hidden="1"/>
    </xf>
    <xf numFmtId="164" fontId="24" fillId="10" borderId="18" xfId="3" applyNumberFormat="1" applyFont="1" applyFill="1" applyBorder="1" applyAlignment="1" applyProtection="1">
      <alignment vertical="center" wrapText="1"/>
      <protection hidden="1"/>
    </xf>
    <xf numFmtId="164" fontId="24" fillId="10" borderId="8" xfId="3" applyNumberFormat="1" applyFont="1" applyFill="1" applyBorder="1" applyAlignment="1" applyProtection="1">
      <alignment vertical="center" wrapText="1"/>
      <protection hidden="1"/>
    </xf>
    <xf numFmtId="164" fontId="24" fillId="10" borderId="21" xfId="3" applyNumberFormat="1" applyFont="1" applyFill="1" applyBorder="1" applyAlignment="1" applyProtection="1">
      <alignment vertical="center" wrapText="1"/>
      <protection hidden="1"/>
    </xf>
    <xf numFmtId="0" fontId="6" fillId="0" borderId="8" xfId="0" applyFont="1" applyBorder="1" applyAlignment="1" applyProtection="1">
      <alignment vertical="center" wrapText="1"/>
      <protection hidden="1"/>
    </xf>
    <xf numFmtId="164" fontId="0" fillId="0" borderId="18" xfId="3" applyNumberFormat="1" applyFont="1" applyBorder="1" applyAlignment="1" applyProtection="1">
      <alignment horizontal="left" vertical="center" wrapText="1" indent="9"/>
      <protection hidden="1"/>
    </xf>
    <xf numFmtId="164" fontId="6" fillId="0" borderId="8" xfId="3" applyNumberFormat="1" applyFont="1" applyBorder="1" applyAlignment="1" applyProtection="1">
      <alignment horizontal="left" vertical="center" wrapText="1" indent="9"/>
      <protection hidden="1"/>
    </xf>
    <xf numFmtId="164" fontId="6" fillId="0" borderId="9" xfId="3" applyNumberFormat="1" applyFont="1" applyBorder="1" applyAlignment="1" applyProtection="1">
      <alignment horizontal="left" vertical="center" wrapText="1" indent="9"/>
      <protection hidden="1"/>
    </xf>
    <xf numFmtId="164" fontId="0" fillId="12" borderId="18" xfId="3" applyNumberFormat="1" applyFont="1" applyFill="1" applyBorder="1" applyAlignment="1" applyProtection="1">
      <alignment horizontal="left" vertical="center" wrapText="1"/>
      <protection hidden="1"/>
    </xf>
    <xf numFmtId="164" fontId="6" fillId="12" borderId="8" xfId="3" applyNumberFormat="1" applyFont="1" applyFill="1" applyBorder="1" applyAlignment="1" applyProtection="1">
      <alignment horizontal="left" vertical="center" wrapText="1"/>
      <protection hidden="1"/>
    </xf>
    <xf numFmtId="164" fontId="6" fillId="12" borderId="17" xfId="3" applyNumberFormat="1" applyFont="1" applyFill="1" applyBorder="1" applyAlignment="1" applyProtection="1">
      <alignment horizontal="left" vertical="center" wrapText="1"/>
      <protection hidden="1"/>
    </xf>
    <xf numFmtId="17" fontId="0" fillId="12" borderId="18" xfId="3" applyNumberFormat="1" applyFont="1" applyFill="1" applyBorder="1" applyAlignment="1" applyProtection="1">
      <alignment horizontal="left" vertical="center" wrapText="1" indent="9"/>
      <protection hidden="1"/>
    </xf>
    <xf numFmtId="17" fontId="0" fillId="12" borderId="8" xfId="3" applyNumberFormat="1" applyFont="1" applyFill="1" applyBorder="1" applyAlignment="1" applyProtection="1">
      <alignment horizontal="left" vertical="center" wrapText="1" indent="9"/>
      <protection hidden="1"/>
    </xf>
    <xf numFmtId="17" fontId="0" fillId="12" borderId="9" xfId="3" applyNumberFormat="1" applyFont="1" applyFill="1" applyBorder="1" applyAlignment="1" applyProtection="1">
      <alignment horizontal="left" vertical="center" wrapText="1" indent="9"/>
      <protection hidden="1"/>
    </xf>
    <xf numFmtId="164" fontId="0" fillId="12" borderId="18" xfId="3" applyNumberFormat="1" applyFont="1" applyFill="1" applyBorder="1" applyAlignment="1" applyProtection="1">
      <alignment horizontal="right" vertical="center" wrapText="1"/>
      <protection hidden="1"/>
    </xf>
    <xf numFmtId="164" fontId="0" fillId="12" borderId="8" xfId="3" applyNumberFormat="1" applyFont="1" applyFill="1" applyBorder="1" applyAlignment="1" applyProtection="1">
      <alignment horizontal="right" vertical="center" wrapText="1"/>
      <protection hidden="1"/>
    </xf>
    <xf numFmtId="164" fontId="0" fillId="12" borderId="17" xfId="3" applyNumberFormat="1" applyFont="1" applyFill="1" applyBorder="1" applyAlignment="1" applyProtection="1">
      <alignment horizontal="right" vertical="center" wrapText="1"/>
      <protection hidden="1"/>
    </xf>
    <xf numFmtId="164" fontId="0" fillId="0" borderId="8" xfId="3" applyNumberFormat="1" applyFont="1" applyBorder="1" applyAlignment="1" applyProtection="1">
      <alignment horizontal="left" vertical="center" wrapText="1"/>
      <protection hidden="1"/>
    </xf>
    <xf numFmtId="164" fontId="0" fillId="0" borderId="17" xfId="3" applyNumberFormat="1" applyFont="1" applyBorder="1" applyAlignment="1" applyProtection="1">
      <alignment horizontal="left" vertical="center" wrapText="1"/>
      <protection hidden="1"/>
    </xf>
    <xf numFmtId="166" fontId="6" fillId="12" borderId="18" xfId="3" applyNumberFormat="1" applyFont="1" applyFill="1" applyBorder="1" applyAlignment="1" applyProtection="1">
      <alignment horizontal="center" vertical="center" wrapText="1"/>
      <protection hidden="1"/>
    </xf>
    <xf numFmtId="166" fontId="6" fillId="12" borderId="17" xfId="3" applyNumberFormat="1" applyFont="1" applyFill="1" applyBorder="1" applyAlignment="1" applyProtection="1">
      <alignment horizontal="center" vertical="center" wrapText="1"/>
      <protection hidden="1"/>
    </xf>
    <xf numFmtId="164" fontId="13" fillId="8" borderId="1" xfId="3" applyNumberFormat="1" applyFont="1" applyFill="1" applyBorder="1" applyAlignment="1" applyProtection="1">
      <alignment horizontal="center" vertical="top" wrapText="1"/>
      <protection hidden="1"/>
    </xf>
    <xf numFmtId="0" fontId="0" fillId="8" borderId="3" xfId="0" applyFill="1" applyBorder="1" applyAlignment="1" applyProtection="1">
      <alignment horizontal="center" vertical="top" wrapText="1"/>
      <protection hidden="1"/>
    </xf>
    <xf numFmtId="0" fontId="0" fillId="8" borderId="40" xfId="0" applyFill="1" applyBorder="1" applyAlignment="1" applyProtection="1">
      <alignment horizontal="center" vertical="top" wrapText="1"/>
      <protection hidden="1"/>
    </xf>
    <xf numFmtId="164" fontId="13" fillId="8" borderId="49" xfId="3" applyNumberFormat="1" applyFont="1" applyFill="1" applyBorder="1" applyAlignment="1" applyProtection="1">
      <alignment horizontal="left" vertical="top" wrapText="1"/>
      <protection hidden="1"/>
    </xf>
    <xf numFmtId="0" fontId="11" fillId="0" borderId="0" xfId="0" applyFont="1" applyAlignment="1" applyProtection="1">
      <alignment horizontal="center" vertical="center" wrapText="1"/>
      <protection hidden="1"/>
    </xf>
    <xf numFmtId="164" fontId="28" fillId="17" borderId="27" xfId="3" applyNumberFormat="1" applyFont="1" applyFill="1" applyBorder="1" applyAlignment="1" applyProtection="1">
      <alignment vertical="top" wrapText="1"/>
      <protection hidden="1"/>
    </xf>
    <xf numFmtId="164" fontId="28" fillId="17" borderId="21" xfId="3" applyNumberFormat="1" applyFont="1" applyFill="1" applyBorder="1" applyAlignment="1" applyProtection="1">
      <alignment vertical="top" wrapText="1"/>
      <protection hidden="1"/>
    </xf>
    <xf numFmtId="164" fontId="28" fillId="17" borderId="8" xfId="3" applyNumberFormat="1" applyFont="1" applyFill="1" applyBorder="1" applyAlignment="1" applyProtection="1">
      <alignment vertical="top" wrapText="1"/>
      <protection hidden="1"/>
    </xf>
    <xf numFmtId="164" fontId="28" fillId="17" borderId="17" xfId="3" applyNumberFormat="1" applyFont="1" applyFill="1" applyBorder="1" applyAlignment="1" applyProtection="1">
      <alignment vertical="top" wrapText="1"/>
      <protection hidden="1"/>
    </xf>
    <xf numFmtId="0" fontId="37" fillId="7" borderId="32" xfId="10" applyFont="1" applyFill="1" applyBorder="1" applyAlignment="1" applyProtection="1">
      <alignment wrapText="1"/>
      <protection hidden="1"/>
    </xf>
    <xf numFmtId="0" fontId="37" fillId="7" borderId="46" xfId="10" applyFont="1" applyFill="1" applyBorder="1" applyAlignment="1" applyProtection="1">
      <alignment wrapText="1"/>
      <protection hidden="1"/>
    </xf>
  </cellXfs>
  <cellStyles count="11">
    <cellStyle name="20 % - Akzent1" xfId="1" builtinId="30"/>
    <cellStyle name="Gut 2" xfId="6"/>
    <cellStyle name="Neutral 2" xfId="5"/>
    <cellStyle name="Schlecht 2" xfId="4"/>
    <cellStyle name="Standard" xfId="0" builtinId="0"/>
    <cellStyle name="Standard 2" xfId="3"/>
    <cellStyle name="Standard 2 2" xfId="7"/>
    <cellStyle name="Standard 2 3" xfId="8"/>
    <cellStyle name="Standard 3" xfId="9"/>
    <cellStyle name="Standard 4" xfId="2"/>
    <cellStyle name="Standard 5" xfId="10"/>
  </cellStyles>
  <dxfs count="4">
    <dxf>
      <font>
        <b/>
        <i val="0"/>
        <color rgb="FF00B050"/>
      </font>
    </dxf>
    <dxf>
      <font>
        <b/>
        <i val="0"/>
        <color rgb="FFFF0000"/>
      </font>
    </dxf>
    <dxf>
      <font>
        <b/>
        <i val="0"/>
        <color rgb="FFFF0000"/>
      </font>
    </dxf>
    <dxf>
      <font>
        <b/>
        <i val="0"/>
        <color rgb="FF00B050"/>
      </font>
    </dxf>
  </dxfs>
  <tableStyles count="0" defaultTableStyle="TableStyleMedium2" defaultPivotStyle="PivotStyleLight16"/>
  <colors>
    <mruColors>
      <color rgb="FFFFCCFF"/>
      <color rgb="FFFFFF99"/>
      <color rgb="FFFF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file:///C:\ProgramData\JI\Office\Excel\Loewe_Excel.jpg" TargetMode="External"/><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file:///C:\ProgramData\JI\Office\Excel\Loewe_Excel.jpg" TargetMode="External"/><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file:///C:\ProgramData\JI\Office\Excel\Loewe_Excel.jpg" TargetMode="External"/><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167640</xdr:colOff>
      <xdr:row>0</xdr:row>
      <xdr:rowOff>133350</xdr:rowOff>
    </xdr:from>
    <xdr:to>
      <xdr:col>4</xdr:col>
      <xdr:colOff>380728</xdr:colOff>
      <xdr:row>0</xdr:row>
      <xdr:rowOff>1199459</xdr:rowOff>
    </xdr:to>
    <xdr:grpSp>
      <xdr:nvGrpSpPr>
        <xdr:cNvPr id="2" name="Gruppieren 1"/>
        <xdr:cNvGrpSpPr/>
      </xdr:nvGrpSpPr>
      <xdr:grpSpPr>
        <a:xfrm>
          <a:off x="535033" y="133350"/>
          <a:ext cx="3655695" cy="1066109"/>
          <a:chOff x="244928" y="130628"/>
          <a:chExt cx="3386002" cy="1066109"/>
        </a:xfrm>
      </xdr:grpSpPr>
      <xdr:pic>
        <xdr:nvPicPr>
          <xdr:cNvPr id="3" name="Logo"/>
          <xdr:cNvPicPr>
            <a:picLocks noChangeAspect="1"/>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44928" y="130628"/>
            <a:ext cx="1073437" cy="1066109"/>
          </a:xfrm>
          <a:prstGeom prst="rect">
            <a:avLst/>
          </a:prstGeom>
        </xdr:spPr>
      </xdr:pic>
      <xdr:sp macro="" textlink="">
        <xdr:nvSpPr>
          <xdr:cNvPr id="4" name="Textfeld 3"/>
          <xdr:cNvSpPr txBox="1"/>
        </xdr:nvSpPr>
        <xdr:spPr>
          <a:xfrm>
            <a:off x="1411878" y="201386"/>
            <a:ext cx="2219052" cy="929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CH" sz="900" b="0" i="0" baseline="0">
                <a:solidFill>
                  <a:schemeClr val="dk1"/>
                </a:solidFill>
                <a:effectLst/>
                <a:latin typeface="Arial" panose="020B0604020202020204" pitchFamily="34" charset="0"/>
                <a:ea typeface="+mn-ea"/>
                <a:cs typeface="Arial" panose="020B0604020202020204" pitchFamily="34" charset="0"/>
              </a:rPr>
              <a:t>Kanton Zürich</a:t>
            </a:r>
            <a:endParaRPr lang="de-CH" sz="9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900" b="0" i="0" baseline="0">
                <a:solidFill>
                  <a:schemeClr val="dk1"/>
                </a:solidFill>
                <a:effectLst/>
                <a:latin typeface="Arial" panose="020B0604020202020204" pitchFamily="34" charset="0"/>
                <a:ea typeface="+mn-ea"/>
                <a:cs typeface="Arial" panose="020B0604020202020204" pitchFamily="34" charset="0"/>
              </a:rPr>
              <a:t>Direktion der Justiz und des Innern</a:t>
            </a:r>
            <a:endParaRPr lang="de-CH" sz="9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900" b="0" i="0" baseline="0">
                <a:solidFill>
                  <a:schemeClr val="dk1"/>
                </a:solidFill>
                <a:effectLst/>
                <a:latin typeface="Arial Black" panose="020B0A04020102020204" pitchFamily="34" charset="0"/>
                <a:ea typeface="+mn-ea"/>
                <a:cs typeface="+mn-cs"/>
              </a:rPr>
              <a:t>Fachstelle Kultur</a:t>
            </a:r>
            <a:endParaRPr lang="de-CH" sz="900">
              <a:effectLst/>
              <a:latin typeface="Arial Black" panose="020B0A04020102020204" pitchFamily="34" charset="0"/>
            </a:endParaRPr>
          </a:p>
          <a:p>
            <a:endParaRPr lang="de-CH"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167640</xdr:colOff>
      <xdr:row>0</xdr:row>
      <xdr:rowOff>133350</xdr:rowOff>
    </xdr:from>
    <xdr:to>
      <xdr:col>4</xdr:col>
      <xdr:colOff>380728</xdr:colOff>
      <xdr:row>0</xdr:row>
      <xdr:rowOff>1199459</xdr:rowOff>
    </xdr:to>
    <xdr:grpSp>
      <xdr:nvGrpSpPr>
        <xdr:cNvPr id="2" name="Gruppieren 1"/>
        <xdr:cNvGrpSpPr/>
      </xdr:nvGrpSpPr>
      <xdr:grpSpPr>
        <a:xfrm>
          <a:off x="532765" y="133350"/>
          <a:ext cx="3642088" cy="1066109"/>
          <a:chOff x="244928" y="130628"/>
          <a:chExt cx="3386002" cy="1066109"/>
        </a:xfrm>
      </xdr:grpSpPr>
      <xdr:pic>
        <xdr:nvPicPr>
          <xdr:cNvPr id="3" name="Logo"/>
          <xdr:cNvPicPr>
            <a:picLocks noChangeAspect="1"/>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44928" y="130628"/>
            <a:ext cx="1073437" cy="1066109"/>
          </a:xfrm>
          <a:prstGeom prst="rect">
            <a:avLst/>
          </a:prstGeom>
        </xdr:spPr>
      </xdr:pic>
      <xdr:sp macro="" textlink="">
        <xdr:nvSpPr>
          <xdr:cNvPr id="4" name="Textfeld 3"/>
          <xdr:cNvSpPr txBox="1"/>
        </xdr:nvSpPr>
        <xdr:spPr>
          <a:xfrm>
            <a:off x="1411878" y="201386"/>
            <a:ext cx="2219052" cy="929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CH" sz="900" b="0" i="0" baseline="0">
                <a:solidFill>
                  <a:schemeClr val="dk1"/>
                </a:solidFill>
                <a:effectLst/>
                <a:latin typeface="Arial" panose="020B0604020202020204" pitchFamily="34" charset="0"/>
                <a:ea typeface="+mn-ea"/>
                <a:cs typeface="Arial" panose="020B0604020202020204" pitchFamily="34" charset="0"/>
              </a:rPr>
              <a:t>Kanton Zürich</a:t>
            </a:r>
            <a:endParaRPr lang="de-CH" sz="9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900" b="0" i="0" baseline="0">
                <a:solidFill>
                  <a:schemeClr val="dk1"/>
                </a:solidFill>
                <a:effectLst/>
                <a:latin typeface="Arial" panose="020B0604020202020204" pitchFamily="34" charset="0"/>
                <a:ea typeface="+mn-ea"/>
                <a:cs typeface="Arial" panose="020B0604020202020204" pitchFamily="34" charset="0"/>
              </a:rPr>
              <a:t>Direktion der Justiz und des Innern</a:t>
            </a:r>
            <a:endParaRPr lang="de-CH" sz="9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900" b="0" i="0" baseline="0">
                <a:solidFill>
                  <a:schemeClr val="dk1"/>
                </a:solidFill>
                <a:effectLst/>
                <a:latin typeface="Arial Black" panose="020B0A04020102020204" pitchFamily="34" charset="0"/>
                <a:ea typeface="+mn-ea"/>
                <a:cs typeface="+mn-cs"/>
              </a:rPr>
              <a:t>Fachstelle Kultur</a:t>
            </a:r>
            <a:endParaRPr lang="de-CH" sz="900">
              <a:effectLst/>
              <a:latin typeface="Arial Black" panose="020B0A04020102020204" pitchFamily="34" charset="0"/>
            </a:endParaRPr>
          </a:p>
          <a:p>
            <a:endParaRPr lang="de-CH"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373380</xdr:colOff>
      <xdr:row>0</xdr:row>
      <xdr:rowOff>114300</xdr:rowOff>
    </xdr:from>
    <xdr:to>
      <xdr:col>4</xdr:col>
      <xdr:colOff>470263</xdr:colOff>
      <xdr:row>0</xdr:row>
      <xdr:rowOff>1180409</xdr:rowOff>
    </xdr:to>
    <xdr:grpSp>
      <xdr:nvGrpSpPr>
        <xdr:cNvPr id="2" name="Gruppieren 1"/>
        <xdr:cNvGrpSpPr/>
      </xdr:nvGrpSpPr>
      <xdr:grpSpPr>
        <a:xfrm>
          <a:off x="373380" y="114300"/>
          <a:ext cx="2875008" cy="1066109"/>
          <a:chOff x="244928" y="130628"/>
          <a:chExt cx="3386002" cy="1066109"/>
        </a:xfrm>
      </xdr:grpSpPr>
      <xdr:pic>
        <xdr:nvPicPr>
          <xdr:cNvPr id="3" name="Logo"/>
          <xdr:cNvPicPr>
            <a:picLocks noChangeAspect="1"/>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44928" y="130628"/>
            <a:ext cx="1073437" cy="1066109"/>
          </a:xfrm>
          <a:prstGeom prst="rect">
            <a:avLst/>
          </a:prstGeom>
        </xdr:spPr>
      </xdr:pic>
      <xdr:sp macro="" textlink="">
        <xdr:nvSpPr>
          <xdr:cNvPr id="4" name="Textfeld 3"/>
          <xdr:cNvSpPr txBox="1"/>
        </xdr:nvSpPr>
        <xdr:spPr>
          <a:xfrm>
            <a:off x="1411878" y="201386"/>
            <a:ext cx="2219052" cy="929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CH" sz="900" b="0" i="0" baseline="0">
                <a:solidFill>
                  <a:schemeClr val="dk1"/>
                </a:solidFill>
                <a:effectLst/>
                <a:latin typeface="Arial" panose="020B0604020202020204" pitchFamily="34" charset="0"/>
                <a:ea typeface="+mn-ea"/>
                <a:cs typeface="Arial" panose="020B0604020202020204" pitchFamily="34" charset="0"/>
              </a:rPr>
              <a:t>Kanton Zürich</a:t>
            </a:r>
            <a:endParaRPr lang="de-CH" sz="9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900" b="0" i="0" baseline="0">
                <a:solidFill>
                  <a:schemeClr val="dk1"/>
                </a:solidFill>
                <a:effectLst/>
                <a:latin typeface="Arial" panose="020B0604020202020204" pitchFamily="34" charset="0"/>
                <a:ea typeface="+mn-ea"/>
                <a:cs typeface="Arial" panose="020B0604020202020204" pitchFamily="34" charset="0"/>
              </a:rPr>
              <a:t>Direktion der Justiz und des Innern</a:t>
            </a:r>
            <a:endParaRPr lang="de-CH" sz="9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900" b="0" i="0" baseline="0">
                <a:solidFill>
                  <a:schemeClr val="dk1"/>
                </a:solidFill>
                <a:effectLst/>
                <a:latin typeface="Arial Black" panose="020B0A04020102020204" pitchFamily="34" charset="0"/>
                <a:ea typeface="+mn-ea"/>
                <a:cs typeface="+mn-cs"/>
              </a:rPr>
              <a:t>Fachstelle Kultur</a:t>
            </a:r>
            <a:endParaRPr lang="de-CH" sz="900">
              <a:effectLst/>
              <a:latin typeface="Arial Black" panose="020B0A04020102020204" pitchFamily="34" charset="0"/>
            </a:endParaRPr>
          </a:p>
          <a:p>
            <a:endParaRPr lang="de-CH" sz="1100"/>
          </a:p>
        </xdr:txBody>
      </xdr:sp>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S66"/>
  <sheetViews>
    <sheetView tabSelected="1" topLeftCell="A31" zoomScale="70" zoomScaleNormal="70" workbookViewId="0">
      <selection activeCell="I10" sqref="I10"/>
    </sheetView>
  </sheetViews>
  <sheetFormatPr baseColWidth="10" defaultColWidth="11.5703125" defaultRowHeight="15" x14ac:dyDescent="0.25"/>
  <cols>
    <col min="1" max="2" width="5.5703125" style="342" customWidth="1"/>
    <col min="3" max="3" width="23.5703125" style="342" customWidth="1"/>
    <col min="4" max="4" width="22.42578125" style="342" customWidth="1"/>
    <col min="5" max="5" width="19.42578125" style="342" customWidth="1"/>
    <col min="6" max="6" width="18.85546875" style="342" customWidth="1"/>
    <col min="7" max="7" width="20.42578125" style="342" customWidth="1"/>
    <col min="8" max="13" width="16.5703125" style="342" customWidth="1"/>
    <col min="14" max="14" width="46.42578125" style="342" customWidth="1"/>
    <col min="15" max="15" width="7.42578125" style="342" customWidth="1"/>
    <col min="16" max="16" width="7.5703125" style="342" customWidth="1"/>
    <col min="17" max="22" width="16.5703125" style="342" hidden="1" customWidth="1"/>
    <col min="23" max="23" width="36.140625" style="342" hidden="1" customWidth="1"/>
    <col min="24" max="49" width="11.5703125" style="342"/>
    <col min="50" max="50" width="0" style="342" hidden="1" customWidth="1"/>
    <col min="51" max="16384" width="11.5703125" style="342"/>
  </cols>
  <sheetData>
    <row r="1" spans="1:175" s="18" customFormat="1" ht="104.85" customHeight="1" x14ac:dyDescent="0.2">
      <c r="A1" s="231"/>
      <c r="B1" s="235"/>
      <c r="C1" s="236"/>
      <c r="D1" s="185"/>
      <c r="E1" s="185"/>
      <c r="F1" s="185"/>
      <c r="G1" s="185"/>
      <c r="H1" s="185"/>
      <c r="I1" s="185"/>
      <c r="J1" s="185"/>
      <c r="K1" s="185"/>
      <c r="L1" s="185"/>
      <c r="M1" s="185"/>
      <c r="N1" s="185"/>
      <c r="O1" s="185"/>
      <c r="P1" s="185"/>
      <c r="Q1" s="185"/>
      <c r="R1" s="185"/>
      <c r="S1" s="185"/>
      <c r="T1" s="185"/>
      <c r="U1" s="185"/>
      <c r="V1" s="185"/>
      <c r="W1" s="185"/>
      <c r="X1" s="185"/>
      <c r="Y1" s="185"/>
      <c r="Z1" s="185"/>
      <c r="AA1" s="185"/>
      <c r="AB1" s="231"/>
      <c r="AC1" s="231"/>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15"/>
      <c r="DZ1" s="15"/>
      <c r="EA1" s="15"/>
      <c r="EB1" s="15"/>
      <c r="EC1" s="15"/>
      <c r="ED1" s="15"/>
      <c r="EE1" s="15"/>
      <c r="EF1" s="15"/>
      <c r="EG1" s="15"/>
      <c r="EH1" s="15"/>
      <c r="EI1" s="15"/>
      <c r="EJ1" s="15"/>
      <c r="EK1" s="15"/>
      <c r="EL1" s="15"/>
      <c r="EM1" s="15"/>
      <c r="EN1" s="15"/>
      <c r="EO1" s="15"/>
      <c r="EP1" s="15"/>
      <c r="EQ1" s="15"/>
      <c r="ER1" s="15"/>
      <c r="ES1" s="15"/>
      <c r="ET1" s="15"/>
      <c r="EU1" s="15"/>
      <c r="EV1" s="15"/>
      <c r="EW1" s="15"/>
      <c r="EX1" s="15"/>
      <c r="EY1" s="15"/>
      <c r="EZ1" s="15"/>
      <c r="FA1" s="15"/>
      <c r="FB1" s="15"/>
      <c r="FC1" s="15"/>
      <c r="FD1" s="15"/>
      <c r="FE1" s="15"/>
      <c r="FF1" s="15"/>
      <c r="FG1" s="15"/>
      <c r="FH1" s="15"/>
      <c r="FI1" s="15"/>
      <c r="FJ1" s="15"/>
      <c r="FK1" s="15"/>
      <c r="FL1" s="15"/>
      <c r="FM1" s="15"/>
      <c r="FN1" s="15"/>
      <c r="FO1" s="15"/>
    </row>
    <row r="2" spans="1:175" s="18" customFormat="1" ht="12" x14ac:dyDescent="0.2">
      <c r="A2" s="231"/>
      <c r="B2" s="235"/>
      <c r="C2" s="236"/>
      <c r="D2" s="185"/>
      <c r="E2" s="185"/>
      <c r="F2" s="185"/>
      <c r="G2" s="185"/>
      <c r="H2" s="185"/>
      <c r="I2" s="185"/>
      <c r="J2" s="185"/>
      <c r="K2" s="185"/>
      <c r="L2" s="185"/>
      <c r="M2" s="185"/>
      <c r="N2" s="185"/>
      <c r="O2" s="185"/>
      <c r="P2" s="185"/>
      <c r="Q2" s="185"/>
      <c r="R2" s="185"/>
      <c r="S2" s="185"/>
      <c r="T2" s="185"/>
      <c r="U2" s="185"/>
      <c r="V2" s="185"/>
      <c r="W2" s="185"/>
      <c r="X2" s="185"/>
      <c r="Y2" s="185"/>
      <c r="Z2" s="185"/>
      <c r="AA2" s="185"/>
      <c r="AB2" s="231"/>
      <c r="AC2" s="231"/>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15"/>
      <c r="EQ2" s="15"/>
      <c r="ER2" s="15"/>
      <c r="ES2" s="15"/>
      <c r="ET2" s="15"/>
      <c r="EU2" s="15"/>
      <c r="EV2" s="15"/>
      <c r="EW2" s="15"/>
      <c r="EX2" s="15"/>
      <c r="EY2" s="15"/>
      <c r="EZ2" s="15"/>
      <c r="FA2" s="15"/>
      <c r="FB2" s="15"/>
      <c r="FC2" s="15"/>
      <c r="FD2" s="15"/>
      <c r="FE2" s="15"/>
      <c r="FF2" s="15"/>
      <c r="FG2" s="15"/>
      <c r="FH2" s="15"/>
      <c r="FI2" s="15"/>
      <c r="FJ2" s="15"/>
      <c r="FK2" s="15"/>
      <c r="FL2" s="15"/>
      <c r="FM2" s="15"/>
      <c r="FN2" s="15"/>
      <c r="FO2" s="15"/>
    </row>
    <row r="3" spans="1:175" s="26" customFormat="1" ht="15.75" x14ac:dyDescent="0.25">
      <c r="A3" s="228"/>
      <c r="B3" s="216"/>
      <c r="C3" s="217" t="s">
        <v>43</v>
      </c>
      <c r="D3" s="217"/>
      <c r="E3" s="217"/>
      <c r="F3" s="217"/>
      <c r="G3" s="217"/>
      <c r="H3" s="217"/>
      <c r="I3" s="218"/>
      <c r="J3" s="218"/>
      <c r="K3" s="218"/>
      <c r="L3" s="218"/>
      <c r="M3" s="218"/>
      <c r="N3" s="218"/>
      <c r="O3" s="219"/>
      <c r="P3" s="227"/>
      <c r="Q3" s="294"/>
      <c r="R3" s="294"/>
      <c r="S3" s="294"/>
      <c r="T3" s="300"/>
      <c r="U3" s="294"/>
      <c r="V3" s="294"/>
      <c r="W3" s="294"/>
      <c r="X3" s="294"/>
      <c r="Y3" s="294"/>
      <c r="Z3" s="294"/>
      <c r="AA3" s="294"/>
      <c r="AB3" s="294"/>
      <c r="AC3" s="294"/>
    </row>
    <row r="4" spans="1:175" s="33" customFormat="1" ht="20.25" x14ac:dyDescent="0.3">
      <c r="A4" s="224"/>
      <c r="B4" s="220"/>
      <c r="C4" s="221" t="s">
        <v>12</v>
      </c>
      <c r="D4" s="222"/>
      <c r="E4" s="222"/>
      <c r="F4" s="222"/>
      <c r="G4" s="222"/>
      <c r="H4" s="223"/>
      <c r="I4" s="223"/>
      <c r="J4" s="223"/>
      <c r="K4" s="223"/>
      <c r="L4" s="223"/>
      <c r="M4" s="223"/>
      <c r="N4" s="223"/>
      <c r="O4" s="224"/>
      <c r="P4" s="223"/>
      <c r="Q4" s="292"/>
      <c r="R4" s="292"/>
      <c r="S4" s="292"/>
      <c r="T4" s="292"/>
      <c r="U4" s="292"/>
      <c r="V4" s="292"/>
      <c r="W4" s="293"/>
      <c r="X4" s="292"/>
      <c r="Y4" s="292"/>
      <c r="Z4" s="292"/>
      <c r="AA4" s="292"/>
      <c r="AB4" s="292"/>
      <c r="AC4" s="292"/>
    </row>
    <row r="5" spans="1:175" s="33" customFormat="1" ht="20.25" x14ac:dyDescent="0.3">
      <c r="A5" s="224"/>
      <c r="B5" s="220"/>
      <c r="C5" s="221" t="s">
        <v>13</v>
      </c>
      <c r="D5" s="222"/>
      <c r="E5" s="222"/>
      <c r="F5" s="222"/>
      <c r="G5" s="222"/>
      <c r="H5" s="223"/>
      <c r="I5" s="223"/>
      <c r="J5" s="223"/>
      <c r="K5" s="223"/>
      <c r="L5" s="223"/>
      <c r="M5" s="223"/>
      <c r="N5" s="223"/>
      <c r="O5" s="224"/>
      <c r="P5" s="223"/>
      <c r="Q5" s="292"/>
      <c r="R5" s="292"/>
      <c r="S5" s="292"/>
      <c r="T5" s="292"/>
      <c r="U5" s="292"/>
      <c r="V5" s="292"/>
      <c r="W5" s="293"/>
      <c r="X5" s="292"/>
      <c r="Y5" s="292"/>
      <c r="Z5" s="292"/>
      <c r="AA5" s="292"/>
      <c r="AB5" s="292"/>
      <c r="AC5" s="292"/>
    </row>
    <row r="6" spans="1:175" s="26" customFormat="1" ht="5.25" customHeight="1" x14ac:dyDescent="0.2">
      <c r="A6" s="228"/>
      <c r="B6" s="225"/>
      <c r="C6" s="226"/>
      <c r="D6" s="227"/>
      <c r="E6" s="227"/>
      <c r="F6" s="227"/>
      <c r="G6" s="227"/>
      <c r="H6" s="227"/>
      <c r="I6" s="227"/>
      <c r="J6" s="227"/>
      <c r="K6" s="227"/>
      <c r="L6" s="227"/>
      <c r="M6" s="227"/>
      <c r="N6" s="227"/>
      <c r="O6" s="228"/>
      <c r="P6" s="227"/>
      <c r="Q6" s="294"/>
      <c r="R6" s="294"/>
      <c r="S6" s="294"/>
      <c r="T6" s="294"/>
      <c r="U6" s="294"/>
      <c r="V6" s="294"/>
      <c r="W6" s="295"/>
      <c r="X6" s="294"/>
      <c r="Y6" s="294"/>
      <c r="Z6" s="294"/>
      <c r="AA6" s="294"/>
      <c r="AB6" s="294"/>
      <c r="AC6" s="294"/>
    </row>
    <row r="7" spans="1:175" s="18" customFormat="1" ht="5.25" customHeight="1" thickBot="1" x14ac:dyDescent="0.25">
      <c r="A7" s="237"/>
      <c r="B7" s="229"/>
      <c r="C7" s="230"/>
      <c r="D7" s="231"/>
      <c r="E7" s="231"/>
      <c r="F7" s="231"/>
      <c r="G7" s="231"/>
      <c r="H7" s="231"/>
      <c r="I7" s="232"/>
      <c r="J7" s="232"/>
      <c r="K7" s="232"/>
      <c r="L7" s="232"/>
      <c r="M7" s="232"/>
      <c r="N7" s="232"/>
      <c r="O7" s="233"/>
      <c r="P7" s="232"/>
      <c r="Q7" s="296"/>
      <c r="R7" s="296"/>
      <c r="S7" s="296"/>
      <c r="T7" s="185"/>
      <c r="U7" s="185"/>
      <c r="V7" s="296"/>
      <c r="W7" s="185"/>
      <c r="X7" s="185"/>
      <c r="Y7" s="185"/>
      <c r="Z7" s="296"/>
      <c r="AA7" s="185"/>
      <c r="AB7" s="296"/>
      <c r="AC7" s="297"/>
      <c r="AD7" s="47"/>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row>
    <row r="8" spans="1:175" s="52" customFormat="1" ht="22.35" customHeight="1" thickBot="1" x14ac:dyDescent="0.25">
      <c r="A8" s="238"/>
      <c r="B8" s="234"/>
      <c r="C8" s="449" t="s">
        <v>6</v>
      </c>
      <c r="D8" s="450"/>
      <c r="E8" s="450"/>
      <c r="F8" s="450"/>
      <c r="G8" s="450"/>
      <c r="H8" s="450"/>
      <c r="I8" s="450"/>
      <c r="J8" s="450"/>
      <c r="K8" s="450"/>
      <c r="L8" s="450"/>
      <c r="M8" s="450"/>
      <c r="N8" s="451"/>
      <c r="O8" s="259"/>
      <c r="P8" s="256"/>
      <c r="Q8" s="298"/>
      <c r="R8" s="298"/>
      <c r="S8" s="298"/>
      <c r="T8" s="298"/>
      <c r="U8" s="298"/>
      <c r="V8" s="298"/>
      <c r="W8" s="298"/>
      <c r="X8" s="298"/>
      <c r="Y8" s="298"/>
      <c r="Z8" s="298"/>
      <c r="AA8" s="298"/>
      <c r="AB8" s="299"/>
      <c r="AC8" s="299"/>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c r="ES8" s="53"/>
      <c r="ET8" s="53"/>
      <c r="EU8" s="53"/>
      <c r="EV8" s="53"/>
      <c r="EW8" s="53"/>
      <c r="EX8" s="53"/>
      <c r="EY8" s="53"/>
      <c r="EZ8" s="53"/>
      <c r="FA8" s="53"/>
      <c r="FB8" s="53"/>
      <c r="FC8" s="53"/>
      <c r="FD8" s="53"/>
      <c r="FE8" s="53"/>
      <c r="FF8" s="53"/>
      <c r="FG8" s="53"/>
      <c r="FH8" s="53"/>
      <c r="FI8" s="53"/>
      <c r="FJ8" s="53"/>
      <c r="FK8" s="53"/>
      <c r="FL8" s="53"/>
      <c r="FM8" s="53"/>
      <c r="FN8" s="53"/>
      <c r="FO8" s="53"/>
    </row>
    <row r="9" spans="1:175" s="52" customFormat="1" ht="22.35" customHeight="1" x14ac:dyDescent="0.2">
      <c r="A9" s="238"/>
      <c r="B9" s="234"/>
      <c r="C9" s="205"/>
      <c r="D9" s="206"/>
      <c r="E9" s="206"/>
      <c r="F9" s="206"/>
      <c r="G9" s="206"/>
      <c r="H9" s="206"/>
      <c r="I9" s="206"/>
      <c r="J9" s="206"/>
      <c r="K9" s="206"/>
      <c r="L9" s="206"/>
      <c r="M9" s="206"/>
      <c r="N9" s="207"/>
      <c r="O9" s="260"/>
      <c r="P9" s="256"/>
      <c r="Q9" s="298"/>
      <c r="R9" s="298"/>
      <c r="S9" s="298"/>
      <c r="T9" s="298"/>
      <c r="U9" s="298"/>
      <c r="V9" s="298"/>
      <c r="W9" s="298"/>
      <c r="X9" s="298"/>
      <c r="Y9" s="298"/>
      <c r="Z9" s="298"/>
      <c r="AA9" s="298"/>
      <c r="AB9" s="299"/>
      <c r="AC9" s="299"/>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3"/>
      <c r="EO9" s="53"/>
      <c r="EP9" s="53"/>
      <c r="EQ9" s="53"/>
      <c r="ER9" s="53"/>
      <c r="ES9" s="53"/>
      <c r="ET9" s="53"/>
      <c r="EU9" s="53"/>
      <c r="EV9" s="53"/>
      <c r="EW9" s="53"/>
      <c r="EX9" s="53"/>
      <c r="EY9" s="53"/>
      <c r="EZ9" s="53"/>
      <c r="FA9" s="53"/>
      <c r="FB9" s="53"/>
      <c r="FC9" s="53"/>
      <c r="FD9" s="53"/>
      <c r="FE9" s="53"/>
      <c r="FF9" s="53"/>
      <c r="FG9" s="53"/>
      <c r="FH9" s="53"/>
      <c r="FI9" s="53"/>
      <c r="FJ9" s="53"/>
      <c r="FK9" s="53"/>
      <c r="FL9" s="53"/>
      <c r="FM9" s="53"/>
      <c r="FN9" s="53"/>
      <c r="FO9" s="53"/>
    </row>
    <row r="10" spans="1:175" s="52" customFormat="1" ht="39.6" customHeight="1" x14ac:dyDescent="0.2">
      <c r="A10" s="238"/>
      <c r="B10" s="234"/>
      <c r="C10" s="205"/>
      <c r="D10" s="459" t="s">
        <v>85</v>
      </c>
      <c r="E10" s="460"/>
      <c r="F10" s="460"/>
      <c r="G10" s="460"/>
      <c r="H10" s="460"/>
      <c r="I10" s="14"/>
      <c r="J10" s="461" t="str">
        <f>IF(I10="Ja","Bitte füllen Sie dieses Register A1_arbeitslos gemeldet (blau) aus. Bitte füllen Sie anschliessend das Register B_Schadensberechnung (grün) aus.",IF(I10="Nein","Bitte füllen Sie dieses Register A1_arbeitslos gemeldet (blau) NICHT aus. Bitte gehen Sie zu Register A2_nicht arbeitslos gemeldet (orange).","&lt;&lt;&lt; Bitte antworten."))</f>
        <v>&lt;&lt;&lt; Bitte antworten.</v>
      </c>
      <c r="K10" s="462"/>
      <c r="L10" s="462"/>
      <c r="M10" s="462"/>
      <c r="N10" s="463"/>
      <c r="O10" s="261"/>
      <c r="P10" s="256"/>
      <c r="Q10" s="298"/>
      <c r="R10" s="298"/>
      <c r="S10" s="298"/>
      <c r="T10" s="298"/>
      <c r="U10" s="298"/>
      <c r="V10" s="298"/>
      <c r="W10" s="298"/>
      <c r="X10" s="298"/>
      <c r="Y10" s="298"/>
      <c r="Z10" s="298"/>
      <c r="AA10" s="298"/>
      <c r="AB10" s="299"/>
      <c r="AC10" s="299"/>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c r="ET10" s="53"/>
      <c r="EU10" s="53"/>
      <c r="EV10" s="53"/>
      <c r="EW10" s="53"/>
      <c r="EX10" s="53"/>
      <c r="EY10" s="53"/>
      <c r="EZ10" s="53"/>
      <c r="FA10" s="53"/>
      <c r="FB10" s="53"/>
      <c r="FC10" s="53"/>
      <c r="FD10" s="53"/>
      <c r="FE10" s="53"/>
      <c r="FF10" s="53"/>
      <c r="FG10" s="53"/>
      <c r="FH10" s="53"/>
      <c r="FI10" s="53"/>
      <c r="FJ10" s="53"/>
      <c r="FK10" s="53"/>
      <c r="FL10" s="53"/>
      <c r="FM10" s="53"/>
      <c r="FN10" s="53"/>
      <c r="FO10" s="53"/>
    </row>
    <row r="11" spans="1:175" s="52" customFormat="1" ht="40.35" customHeight="1" thickBot="1" x14ac:dyDescent="0.25">
      <c r="A11" s="238"/>
      <c r="B11" s="234"/>
      <c r="C11" s="205"/>
      <c r="D11" s="206"/>
      <c r="E11" s="206"/>
      <c r="F11" s="206"/>
      <c r="G11" s="206"/>
      <c r="H11" s="206"/>
      <c r="I11" s="206"/>
      <c r="J11" s="206"/>
      <c r="K11" s="206"/>
      <c r="L11" s="206"/>
      <c r="M11" s="206"/>
      <c r="N11" s="207"/>
      <c r="O11" s="260"/>
      <c r="P11" s="256"/>
      <c r="Q11" s="298"/>
      <c r="R11" s="298"/>
      <c r="S11" s="298"/>
      <c r="T11" s="298"/>
      <c r="U11" s="298"/>
      <c r="V11" s="298"/>
      <c r="W11" s="298"/>
      <c r="X11" s="298"/>
      <c r="Y11" s="298"/>
      <c r="Z11" s="298"/>
      <c r="AA11" s="298"/>
      <c r="AB11" s="299"/>
      <c r="AC11" s="299"/>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c r="DL11" s="53"/>
      <c r="DM11" s="53"/>
      <c r="DN11" s="53"/>
      <c r="DO11" s="53"/>
      <c r="DP11" s="53"/>
      <c r="DQ11" s="53"/>
      <c r="DR11" s="53"/>
      <c r="DS11" s="53"/>
      <c r="DT11" s="53"/>
      <c r="DU11" s="53"/>
      <c r="DV11" s="53"/>
      <c r="DW11" s="53"/>
      <c r="DX11" s="53"/>
      <c r="DY11" s="53"/>
      <c r="DZ11" s="53"/>
      <c r="EA11" s="53"/>
      <c r="EB11" s="53"/>
      <c r="EC11" s="53"/>
      <c r="ED11" s="53"/>
      <c r="EE11" s="53"/>
      <c r="EF11" s="53"/>
      <c r="EG11" s="53"/>
      <c r="EH11" s="53"/>
      <c r="EI11" s="53"/>
      <c r="EJ11" s="53"/>
      <c r="EK11" s="53"/>
      <c r="EL11" s="53"/>
      <c r="EM11" s="53"/>
      <c r="EN11" s="53"/>
      <c r="EO11" s="53"/>
      <c r="EP11" s="53"/>
      <c r="EQ11" s="53"/>
      <c r="ER11" s="53"/>
      <c r="ES11" s="53"/>
      <c r="ET11" s="53"/>
      <c r="EU11" s="53"/>
      <c r="EV11" s="53"/>
      <c r="EW11" s="53"/>
      <c r="EX11" s="53"/>
      <c r="EY11" s="53"/>
      <c r="EZ11" s="53"/>
      <c r="FA11" s="53"/>
      <c r="FB11" s="53"/>
      <c r="FC11" s="53"/>
      <c r="FD11" s="53"/>
      <c r="FE11" s="53"/>
      <c r="FF11" s="53"/>
      <c r="FG11" s="53"/>
      <c r="FH11" s="53"/>
      <c r="FI11" s="53"/>
      <c r="FJ11" s="53"/>
      <c r="FK11" s="53"/>
      <c r="FL11" s="53"/>
      <c r="FM11" s="53"/>
      <c r="FN11" s="53"/>
      <c r="FO11" s="53"/>
    </row>
    <row r="12" spans="1:175" s="52" customFormat="1" ht="69" customHeight="1" x14ac:dyDescent="0.2">
      <c r="A12" s="238"/>
      <c r="B12" s="234"/>
      <c r="C12" s="470" t="s">
        <v>76</v>
      </c>
      <c r="D12" s="471"/>
      <c r="E12" s="471"/>
      <c r="F12" s="471"/>
      <c r="G12" s="471"/>
      <c r="H12" s="471"/>
      <c r="I12" s="471"/>
      <c r="J12" s="471"/>
      <c r="K12" s="471"/>
      <c r="L12" s="471"/>
      <c r="M12" s="471"/>
      <c r="N12" s="472"/>
      <c r="O12" s="260"/>
      <c r="P12" s="256"/>
      <c r="Q12" s="298"/>
      <c r="R12" s="298"/>
      <c r="S12" s="298"/>
      <c r="T12" s="298"/>
      <c r="U12" s="298"/>
      <c r="V12" s="298"/>
      <c r="W12" s="298"/>
      <c r="X12" s="298"/>
      <c r="Y12" s="298"/>
      <c r="Z12" s="298"/>
      <c r="AA12" s="298"/>
      <c r="AB12" s="299"/>
      <c r="AC12" s="299"/>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c r="DE12" s="53"/>
      <c r="DF12" s="53"/>
      <c r="DG12" s="53"/>
      <c r="DH12" s="53"/>
      <c r="DI12" s="53"/>
      <c r="DJ12" s="53"/>
      <c r="DK12" s="53"/>
      <c r="DL12" s="53"/>
      <c r="DM12" s="53"/>
      <c r="DN12" s="53"/>
      <c r="DO12" s="53"/>
      <c r="DP12" s="53"/>
      <c r="DQ12" s="53"/>
      <c r="DR12" s="53"/>
      <c r="DS12" s="53"/>
      <c r="DT12" s="53"/>
      <c r="DU12" s="53"/>
      <c r="DV12" s="53"/>
      <c r="DW12" s="53"/>
      <c r="DX12" s="53"/>
      <c r="DY12" s="53"/>
      <c r="DZ12" s="53"/>
      <c r="EA12" s="53"/>
      <c r="EB12" s="53"/>
      <c r="EC12" s="53"/>
      <c r="ED12" s="53"/>
      <c r="EE12" s="53"/>
      <c r="EF12" s="53"/>
      <c r="EG12" s="53"/>
      <c r="EH12" s="53"/>
      <c r="EI12" s="53"/>
      <c r="EJ12" s="53"/>
      <c r="EK12" s="53"/>
      <c r="EL12" s="53"/>
      <c r="EM12" s="53"/>
      <c r="EN12" s="53"/>
      <c r="EO12" s="53"/>
      <c r="EP12" s="53"/>
      <c r="EQ12" s="53"/>
      <c r="ER12" s="53"/>
      <c r="ES12" s="53"/>
      <c r="ET12" s="53"/>
      <c r="EU12" s="53"/>
      <c r="EV12" s="53"/>
      <c r="EW12" s="53"/>
      <c r="EX12" s="53"/>
      <c r="EY12" s="53"/>
      <c r="EZ12" s="53"/>
      <c r="FA12" s="53"/>
      <c r="FB12" s="53"/>
      <c r="FC12" s="53"/>
      <c r="FD12" s="53"/>
      <c r="FE12" s="53"/>
      <c r="FF12" s="53"/>
      <c r="FG12" s="53"/>
      <c r="FH12" s="53"/>
      <c r="FI12" s="53"/>
      <c r="FJ12" s="53"/>
      <c r="FK12" s="53"/>
      <c r="FL12" s="53"/>
      <c r="FM12" s="53"/>
      <c r="FN12" s="53"/>
      <c r="FO12" s="53"/>
    </row>
    <row r="13" spans="1:175" s="18" customFormat="1" ht="69" customHeight="1" x14ac:dyDescent="0.2">
      <c r="A13" s="237"/>
      <c r="B13" s="229"/>
      <c r="C13" s="458" t="s">
        <v>44</v>
      </c>
      <c r="D13" s="464" t="s">
        <v>74</v>
      </c>
      <c r="E13" s="473"/>
      <c r="F13" s="473"/>
      <c r="G13" s="473"/>
      <c r="H13" s="473"/>
      <c r="I13" s="473"/>
      <c r="J13" s="473"/>
      <c r="K13" s="473"/>
      <c r="L13" s="473"/>
      <c r="M13" s="473"/>
      <c r="N13" s="474"/>
      <c r="O13" s="263"/>
      <c r="P13" s="271"/>
      <c r="Q13" s="296"/>
      <c r="R13" s="296"/>
      <c r="S13" s="296"/>
      <c r="T13" s="185"/>
      <c r="U13" s="296"/>
      <c r="V13" s="185"/>
      <c r="W13" s="185"/>
      <c r="X13" s="185"/>
      <c r="Y13" s="296"/>
      <c r="Z13" s="185"/>
      <c r="AA13" s="296"/>
      <c r="AB13" s="297"/>
      <c r="AC13" s="296"/>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row>
    <row r="14" spans="1:175" s="18" customFormat="1" ht="52.5" customHeight="1" x14ac:dyDescent="0.2">
      <c r="A14" s="237"/>
      <c r="B14" s="229"/>
      <c r="C14" s="458"/>
      <c r="D14" s="464" t="s">
        <v>75</v>
      </c>
      <c r="E14" s="465"/>
      <c r="F14" s="465"/>
      <c r="G14" s="465"/>
      <c r="H14" s="465"/>
      <c r="I14" s="465"/>
      <c r="J14" s="465"/>
      <c r="K14" s="465"/>
      <c r="L14" s="465"/>
      <c r="M14" s="465"/>
      <c r="N14" s="466"/>
      <c r="O14" s="264"/>
      <c r="P14" s="271"/>
      <c r="Q14" s="296"/>
      <c r="R14" s="296"/>
      <c r="S14" s="296"/>
      <c r="T14" s="185"/>
      <c r="U14" s="296"/>
      <c r="V14" s="185"/>
      <c r="W14" s="185"/>
      <c r="X14" s="185"/>
      <c r="Y14" s="296"/>
      <c r="Z14" s="185"/>
      <c r="AA14" s="296"/>
      <c r="AB14" s="297"/>
      <c r="AC14" s="296"/>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row>
    <row r="15" spans="1:175" s="18" customFormat="1" ht="19.350000000000001" customHeight="1" x14ac:dyDescent="0.2">
      <c r="A15" s="237"/>
      <c r="B15" s="229"/>
      <c r="C15" s="458"/>
      <c r="D15" s="467" t="s">
        <v>30</v>
      </c>
      <c r="E15" s="468"/>
      <c r="F15" s="468"/>
      <c r="G15" s="468"/>
      <c r="H15" s="468"/>
      <c r="I15" s="468"/>
      <c r="J15" s="468"/>
      <c r="K15" s="468"/>
      <c r="L15" s="468"/>
      <c r="M15" s="468"/>
      <c r="N15" s="469"/>
      <c r="O15" s="263"/>
      <c r="P15" s="271"/>
      <c r="Q15" s="296"/>
      <c r="R15" s="296"/>
      <c r="S15" s="296"/>
      <c r="T15" s="185"/>
      <c r="U15" s="296"/>
      <c r="V15" s="185"/>
      <c r="W15" s="185"/>
      <c r="X15" s="185"/>
      <c r="Y15" s="296"/>
      <c r="Z15" s="185"/>
      <c r="AA15" s="296"/>
      <c r="AB15" s="297"/>
      <c r="AC15" s="296"/>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row>
    <row r="16" spans="1:175" s="18" customFormat="1" x14ac:dyDescent="0.2">
      <c r="A16" s="237"/>
      <c r="B16" s="229"/>
      <c r="C16" s="458"/>
      <c r="D16" s="456" t="s">
        <v>33</v>
      </c>
      <c r="E16" s="457"/>
      <c r="F16" s="457"/>
      <c r="G16" s="457"/>
      <c r="H16" s="457"/>
      <c r="I16" s="457"/>
      <c r="J16" s="457"/>
      <c r="K16" s="14"/>
      <c r="L16" s="58"/>
      <c r="M16" s="58"/>
      <c r="N16" s="59"/>
      <c r="O16" s="263"/>
      <c r="P16" s="271"/>
      <c r="Q16" s="296"/>
      <c r="R16" s="296"/>
      <c r="S16" s="296"/>
      <c r="T16" s="185"/>
      <c r="U16" s="296"/>
      <c r="V16" s="185"/>
      <c r="W16" s="185"/>
      <c r="X16" s="185"/>
      <c r="Y16" s="296"/>
      <c r="Z16" s="185"/>
      <c r="AA16" s="296"/>
      <c r="AB16" s="297"/>
      <c r="AC16" s="296"/>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row>
    <row r="17" spans="1:174" s="18" customFormat="1" x14ac:dyDescent="0.2">
      <c r="A17" s="237"/>
      <c r="B17" s="229"/>
      <c r="C17" s="458"/>
      <c r="D17" s="456" t="s">
        <v>35</v>
      </c>
      <c r="E17" s="457"/>
      <c r="F17" s="457"/>
      <c r="G17" s="457"/>
      <c r="H17" s="457"/>
      <c r="I17" s="457"/>
      <c r="J17" s="457"/>
      <c r="K17" s="14"/>
      <c r="L17" s="58"/>
      <c r="M17" s="58"/>
      <c r="N17" s="59"/>
      <c r="O17" s="263"/>
      <c r="P17" s="271"/>
      <c r="Q17" s="296"/>
      <c r="R17" s="296"/>
      <c r="S17" s="296"/>
      <c r="T17" s="185"/>
      <c r="U17" s="296"/>
      <c r="V17" s="185"/>
      <c r="W17" s="185"/>
      <c r="X17" s="185"/>
      <c r="Y17" s="296"/>
      <c r="Z17" s="185"/>
      <c r="AA17" s="296"/>
      <c r="AB17" s="297"/>
      <c r="AC17" s="296"/>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row>
    <row r="18" spans="1:174" s="18" customFormat="1" ht="15.75" thickBot="1" x14ac:dyDescent="0.25">
      <c r="A18" s="237"/>
      <c r="B18" s="229"/>
      <c r="C18" s="458"/>
      <c r="D18" s="456" t="s">
        <v>34</v>
      </c>
      <c r="E18" s="457"/>
      <c r="F18" s="457"/>
      <c r="G18" s="457"/>
      <c r="H18" s="457"/>
      <c r="I18" s="457"/>
      <c r="J18" s="457"/>
      <c r="K18" s="14"/>
      <c r="L18" s="60"/>
      <c r="M18" s="60"/>
      <c r="N18" s="244"/>
      <c r="O18" s="263"/>
      <c r="P18" s="271"/>
      <c r="Q18" s="296"/>
      <c r="R18" s="296"/>
      <c r="S18" s="296"/>
      <c r="T18" s="185"/>
      <c r="U18" s="296"/>
      <c r="V18" s="185"/>
      <c r="W18" s="185"/>
      <c r="X18" s="185"/>
      <c r="Y18" s="296"/>
      <c r="Z18" s="185"/>
      <c r="AA18" s="296"/>
      <c r="AB18" s="297"/>
      <c r="AC18" s="296"/>
      <c r="AE18" s="15"/>
      <c r="AF18" s="15"/>
      <c r="AG18" s="15"/>
      <c r="AH18" s="15"/>
      <c r="AI18" s="15"/>
      <c r="AJ18" s="15"/>
      <c r="AK18" s="15"/>
      <c r="AL18" s="15"/>
      <c r="AM18" s="15"/>
      <c r="AN18" s="15"/>
      <c r="AO18" s="15"/>
      <c r="AP18" s="15"/>
      <c r="AQ18" s="15"/>
      <c r="AR18" s="15"/>
      <c r="AS18" s="15"/>
      <c r="AT18" s="15"/>
      <c r="AU18" s="15"/>
      <c r="AV18" s="15"/>
      <c r="AW18" s="15"/>
      <c r="AX18" s="15" t="s">
        <v>31</v>
      </c>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row>
    <row r="19" spans="1:174" s="18" customFormat="1" ht="50.1" customHeight="1" thickBot="1" x14ac:dyDescent="0.25">
      <c r="A19" s="237"/>
      <c r="B19" s="229"/>
      <c r="C19" s="208" t="s">
        <v>15</v>
      </c>
      <c r="D19" s="452" t="s">
        <v>28</v>
      </c>
      <c r="E19" s="453"/>
      <c r="F19" s="61"/>
      <c r="G19" s="454" t="s">
        <v>29</v>
      </c>
      <c r="H19" s="455"/>
      <c r="I19" s="272"/>
      <c r="J19" s="290"/>
      <c r="K19" s="273"/>
      <c r="L19" s="273"/>
      <c r="M19" s="273"/>
      <c r="N19" s="291"/>
      <c r="O19" s="265"/>
      <c r="P19" s="271"/>
      <c r="Q19" s="296"/>
      <c r="R19" s="296"/>
      <c r="S19" s="296"/>
      <c r="T19" s="185"/>
      <c r="U19" s="296"/>
      <c r="V19" s="185"/>
      <c r="W19" s="185"/>
      <c r="X19" s="185"/>
      <c r="Y19" s="296"/>
      <c r="Z19" s="185"/>
      <c r="AA19" s="296"/>
      <c r="AB19" s="297"/>
      <c r="AC19" s="296"/>
      <c r="AE19" s="15"/>
      <c r="AF19" s="15"/>
      <c r="AG19" s="15"/>
      <c r="AH19" s="15"/>
      <c r="AI19" s="15"/>
      <c r="AJ19" s="15"/>
      <c r="AK19" s="15"/>
      <c r="AL19" s="15"/>
      <c r="AM19" s="15"/>
      <c r="AN19" s="15"/>
      <c r="AO19" s="15"/>
      <c r="AP19" s="15"/>
      <c r="AQ19" s="15"/>
      <c r="AR19" s="15"/>
      <c r="AS19" s="15"/>
      <c r="AT19" s="15"/>
      <c r="AU19" s="15"/>
      <c r="AV19" s="15"/>
      <c r="AW19" s="15"/>
      <c r="AX19" s="15" t="s">
        <v>32</v>
      </c>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row>
    <row r="20" spans="1:174" s="18" customFormat="1" ht="65.099999999999994" customHeight="1" thickBot="1" x14ac:dyDescent="0.25">
      <c r="A20" s="231"/>
      <c r="B20" s="229"/>
      <c r="C20" s="203"/>
      <c r="D20" s="204"/>
      <c r="E20" s="204"/>
      <c r="F20" s="202"/>
      <c r="G20" s="204"/>
      <c r="H20" s="204"/>
      <c r="I20" s="257"/>
      <c r="J20" s="257"/>
      <c r="K20" s="257"/>
      <c r="L20" s="257"/>
      <c r="M20" s="257"/>
      <c r="N20" s="257"/>
      <c r="O20" s="265"/>
      <c r="P20" s="271"/>
      <c r="Q20" s="296"/>
      <c r="R20" s="296"/>
      <c r="S20" s="296"/>
      <c r="T20" s="185"/>
      <c r="U20" s="296"/>
      <c r="V20" s="185"/>
      <c r="W20" s="185"/>
      <c r="X20" s="185"/>
      <c r="Y20" s="296"/>
      <c r="Z20" s="185"/>
      <c r="AA20" s="296"/>
      <c r="AB20" s="297"/>
      <c r="AC20" s="296"/>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row>
    <row r="21" spans="1:174" ht="40.35" customHeight="1" thickBot="1" x14ac:dyDescent="0.3">
      <c r="A21" s="340"/>
      <c r="B21" s="341"/>
      <c r="C21" s="449" t="s">
        <v>84</v>
      </c>
      <c r="D21" s="450"/>
      <c r="E21" s="450"/>
      <c r="F21" s="450"/>
      <c r="G21" s="450"/>
      <c r="H21" s="450"/>
      <c r="I21" s="450"/>
      <c r="J21" s="450"/>
      <c r="K21" s="450"/>
      <c r="L21" s="450"/>
      <c r="M21" s="450"/>
      <c r="N21" s="451"/>
      <c r="O21" s="259"/>
      <c r="P21" s="341"/>
      <c r="Q21" s="446" t="s">
        <v>63</v>
      </c>
      <c r="R21" s="447"/>
      <c r="S21" s="447"/>
      <c r="T21" s="447"/>
      <c r="U21" s="447"/>
      <c r="V21" s="447"/>
      <c r="W21" s="448"/>
      <c r="X21" s="341"/>
      <c r="Y21" s="341"/>
      <c r="Z21" s="341"/>
      <c r="AA21" s="341"/>
      <c r="AB21" s="341"/>
      <c r="AC21" s="341"/>
    </row>
    <row r="22" spans="1:174" ht="27" customHeight="1" x14ac:dyDescent="0.25">
      <c r="A22" s="340"/>
      <c r="B22" s="341"/>
      <c r="C22" s="399" t="s">
        <v>0</v>
      </c>
      <c r="D22" s="400"/>
      <c r="E22" s="400"/>
      <c r="F22" s="400"/>
      <c r="G22" s="401"/>
      <c r="H22" s="402" t="s">
        <v>1</v>
      </c>
      <c r="I22" s="403"/>
      <c r="J22" s="403"/>
      <c r="K22" s="403"/>
      <c r="L22" s="403"/>
      <c r="M22" s="403"/>
      <c r="N22" s="404"/>
      <c r="O22" s="266"/>
      <c r="P22" s="341"/>
      <c r="Q22" s="341"/>
      <c r="R22" s="341"/>
      <c r="S22" s="341"/>
      <c r="T22" s="341"/>
      <c r="U22" s="341"/>
      <c r="V22" s="341"/>
      <c r="W22" s="341"/>
      <c r="X22" s="341"/>
      <c r="Y22" s="341"/>
      <c r="Z22" s="341"/>
      <c r="AA22" s="341"/>
      <c r="AB22" s="341"/>
      <c r="AC22" s="341"/>
    </row>
    <row r="23" spans="1:174" ht="27" customHeight="1" thickBot="1" x14ac:dyDescent="0.3">
      <c r="A23" s="340"/>
      <c r="B23" s="341"/>
      <c r="C23" s="405" t="s">
        <v>7</v>
      </c>
      <c r="D23" s="406"/>
      <c r="E23" s="406"/>
      <c r="F23" s="406"/>
      <c r="G23" s="407"/>
      <c r="H23" s="408"/>
      <c r="I23" s="409"/>
      <c r="J23" s="409"/>
      <c r="K23" s="409"/>
      <c r="L23" s="409"/>
      <c r="M23" s="409"/>
      <c r="N23" s="410"/>
      <c r="O23" s="262"/>
      <c r="P23" s="341"/>
      <c r="Q23" s="341"/>
      <c r="R23" s="341"/>
      <c r="S23" s="341"/>
      <c r="T23" s="341"/>
      <c r="U23" s="341"/>
      <c r="V23" s="341"/>
      <c r="W23" s="341"/>
      <c r="X23" s="341"/>
      <c r="Y23" s="341"/>
      <c r="Z23" s="341"/>
      <c r="AA23" s="341"/>
      <c r="AB23" s="341"/>
      <c r="AC23" s="341"/>
    </row>
    <row r="24" spans="1:174" s="18" customFormat="1" ht="37.5" customHeight="1" thickBot="1" x14ac:dyDescent="0.25">
      <c r="A24" s="237"/>
      <c r="B24" s="229"/>
      <c r="C24" s="210"/>
      <c r="D24" s="211"/>
      <c r="E24" s="211"/>
      <c r="F24" s="211"/>
      <c r="G24" s="211"/>
      <c r="H24" s="411" t="s">
        <v>2</v>
      </c>
      <c r="I24" s="412"/>
      <c r="J24" s="412"/>
      <c r="K24" s="412"/>
      <c r="L24" s="412"/>
      <c r="M24" s="413"/>
      <c r="N24" s="71"/>
      <c r="O24" s="237"/>
      <c r="P24" s="231"/>
      <c r="Q24" s="411" t="s">
        <v>2</v>
      </c>
      <c r="R24" s="412"/>
      <c r="S24" s="412"/>
      <c r="T24" s="412"/>
      <c r="U24" s="412"/>
      <c r="V24" s="413"/>
      <c r="W24" s="15"/>
      <c r="X24" s="231"/>
      <c r="Y24" s="231"/>
      <c r="Z24" s="231"/>
      <c r="AA24" s="231"/>
      <c r="AB24" s="231"/>
      <c r="AC24" s="231"/>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row>
    <row r="25" spans="1:174" s="79" customFormat="1" ht="42" customHeight="1" x14ac:dyDescent="0.2">
      <c r="A25" s="279"/>
      <c r="B25" s="286"/>
      <c r="C25" s="212"/>
      <c r="D25" s="213"/>
      <c r="E25" s="213"/>
      <c r="F25" s="213"/>
      <c r="G25" s="213"/>
      <c r="H25" s="3" t="str">
        <f>"November 2020"</f>
        <v>November 2020</v>
      </c>
      <c r="I25" s="1" t="str">
        <f>"Dezember 2020"</f>
        <v>Dezember 2020</v>
      </c>
      <c r="J25" s="2" t="str">
        <f>"Januar 2021"</f>
        <v>Januar 2021</v>
      </c>
      <c r="K25" s="4" t="str">
        <f>"Februar 2021"</f>
        <v>Februar 2021</v>
      </c>
      <c r="L25" s="1" t="str">
        <f>"März 2021"</f>
        <v>März 2021</v>
      </c>
      <c r="M25" s="2" t="str">
        <f>"April 2021"</f>
        <v>April 2021</v>
      </c>
      <c r="N25" s="76"/>
      <c r="O25" s="267"/>
      <c r="P25" s="258"/>
      <c r="Q25" s="5" t="str">
        <f>"November 2020"</f>
        <v>November 2020</v>
      </c>
      <c r="R25" s="6" t="str">
        <f>"Dezember 2020"</f>
        <v>Dezember 2020</v>
      </c>
      <c r="S25" s="7" t="str">
        <f>"Januar 2021"</f>
        <v>Januar 2021</v>
      </c>
      <c r="T25" s="8" t="str">
        <f>"Februar 2021"</f>
        <v>Februar 2021</v>
      </c>
      <c r="U25" s="6" t="str">
        <f>"März 2021"</f>
        <v>März 2021</v>
      </c>
      <c r="V25" s="13" t="str">
        <f>"April 2021"</f>
        <v>April 2021</v>
      </c>
      <c r="W25" s="12" t="s">
        <v>16</v>
      </c>
      <c r="X25" s="92"/>
      <c r="Y25" s="92"/>
      <c r="Z25" s="92"/>
      <c r="AA25" s="92"/>
      <c r="AB25" s="92"/>
      <c r="AC25" s="92"/>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78"/>
      <c r="BO25" s="78"/>
      <c r="BP25" s="78"/>
      <c r="BQ25" s="78"/>
      <c r="BR25" s="78"/>
      <c r="BS25" s="78"/>
      <c r="BT25" s="78"/>
      <c r="BU25" s="78"/>
      <c r="BV25" s="78"/>
      <c r="BW25" s="78"/>
      <c r="BX25" s="78"/>
      <c r="BY25" s="78"/>
      <c r="BZ25" s="78"/>
      <c r="CA25" s="78"/>
      <c r="CB25" s="78"/>
      <c r="CC25" s="78"/>
      <c r="CD25" s="78"/>
      <c r="CE25" s="78"/>
      <c r="CF25" s="78"/>
      <c r="CG25" s="78"/>
      <c r="CH25" s="78"/>
      <c r="CI25" s="78"/>
      <c r="CJ25" s="78"/>
      <c r="CK25" s="78"/>
      <c r="CL25" s="78"/>
      <c r="CM25" s="78"/>
      <c r="CN25" s="78"/>
      <c r="CO25" s="78"/>
      <c r="CP25" s="78"/>
      <c r="CQ25" s="78"/>
      <c r="CR25" s="78"/>
      <c r="CS25" s="78"/>
      <c r="CT25" s="78"/>
      <c r="CU25" s="78"/>
      <c r="CV25" s="78"/>
      <c r="CW25" s="78"/>
      <c r="CX25" s="78"/>
      <c r="CY25" s="78"/>
      <c r="CZ25" s="78"/>
      <c r="DA25" s="78"/>
      <c r="DB25" s="78"/>
      <c r="DC25" s="78"/>
      <c r="DD25" s="78"/>
      <c r="DE25" s="78"/>
      <c r="DF25" s="78"/>
      <c r="DG25" s="78"/>
      <c r="DH25" s="78"/>
      <c r="DI25" s="78"/>
      <c r="DJ25" s="78"/>
      <c r="DK25" s="78"/>
      <c r="DL25" s="78"/>
      <c r="DM25" s="78"/>
      <c r="DN25" s="78"/>
      <c r="DO25" s="78"/>
      <c r="DP25" s="78"/>
      <c r="DQ25" s="78"/>
      <c r="DR25" s="78"/>
      <c r="DS25" s="78"/>
      <c r="DT25" s="78"/>
      <c r="DU25" s="78"/>
      <c r="DV25" s="78"/>
      <c r="DW25" s="78"/>
      <c r="DX25" s="78"/>
      <c r="DY25" s="78"/>
      <c r="DZ25" s="78"/>
      <c r="EA25" s="78"/>
      <c r="EB25" s="78"/>
      <c r="EC25" s="78"/>
      <c r="ED25" s="78"/>
      <c r="EE25" s="78"/>
      <c r="EF25" s="78"/>
      <c r="EG25" s="78"/>
      <c r="EH25" s="78"/>
      <c r="EI25" s="78"/>
      <c r="EJ25" s="78"/>
      <c r="EK25" s="78"/>
      <c r="EL25" s="78"/>
      <c r="EM25" s="78"/>
      <c r="EN25" s="78"/>
      <c r="EO25" s="78"/>
      <c r="EP25" s="78"/>
      <c r="EQ25" s="78"/>
      <c r="ER25" s="78"/>
      <c r="ES25" s="78"/>
      <c r="ET25" s="78"/>
      <c r="EU25" s="78"/>
      <c r="EV25" s="78"/>
      <c r="EW25" s="78"/>
      <c r="EX25" s="78"/>
      <c r="EY25" s="78"/>
      <c r="EZ25" s="78"/>
      <c r="FA25" s="78"/>
      <c r="FB25" s="78"/>
      <c r="FC25" s="78"/>
      <c r="FD25" s="78"/>
      <c r="FE25" s="78"/>
      <c r="FF25" s="78"/>
      <c r="FG25" s="78"/>
    </row>
    <row r="26" spans="1:174" s="84" customFormat="1" ht="19.5" customHeight="1" x14ac:dyDescent="0.2">
      <c r="A26" s="91"/>
      <c r="B26" s="287">
        <v>1</v>
      </c>
      <c r="C26" s="440" t="s">
        <v>14</v>
      </c>
      <c r="D26" s="441"/>
      <c r="E26" s="441"/>
      <c r="F26" s="441"/>
      <c r="G26" s="441"/>
      <c r="H26" s="442"/>
      <c r="I26" s="442"/>
      <c r="J26" s="201"/>
      <c r="K26" s="82"/>
      <c r="L26" s="82"/>
      <c r="M26" s="82"/>
      <c r="N26" s="83"/>
      <c r="O26" s="91"/>
      <c r="P26" s="92"/>
      <c r="Q26" s="443"/>
      <c r="R26" s="444"/>
      <c r="S26" s="444"/>
      <c r="T26" s="444"/>
      <c r="U26" s="444"/>
      <c r="V26" s="445"/>
      <c r="W26" s="78"/>
      <c r="X26" s="92"/>
      <c r="Y26" s="92"/>
      <c r="Z26" s="92"/>
      <c r="AA26" s="92"/>
      <c r="AB26" s="92"/>
      <c r="AC26" s="92"/>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c r="BL26" s="78"/>
      <c r="BM26" s="78"/>
      <c r="BN26" s="78"/>
      <c r="BO26" s="78"/>
      <c r="BP26" s="78"/>
      <c r="BQ26" s="78"/>
      <c r="BR26" s="78"/>
      <c r="BS26" s="78"/>
      <c r="BT26" s="78"/>
      <c r="BU26" s="78"/>
      <c r="BV26" s="78"/>
      <c r="BW26" s="78"/>
      <c r="BX26" s="78"/>
      <c r="BY26" s="78"/>
      <c r="BZ26" s="78"/>
      <c r="CA26" s="78"/>
      <c r="CB26" s="78"/>
      <c r="CC26" s="78"/>
      <c r="CD26" s="78"/>
      <c r="CE26" s="78"/>
      <c r="CF26" s="78"/>
      <c r="CG26" s="78"/>
      <c r="CH26" s="78"/>
      <c r="CI26" s="78"/>
      <c r="CJ26" s="78"/>
      <c r="CK26" s="78"/>
      <c r="CL26" s="78"/>
      <c r="CM26" s="78"/>
      <c r="CN26" s="78"/>
      <c r="CO26" s="78"/>
      <c r="CP26" s="78"/>
      <c r="CQ26" s="78"/>
      <c r="CR26" s="78"/>
      <c r="CS26" s="78"/>
      <c r="CT26" s="78"/>
      <c r="CU26" s="78"/>
      <c r="CV26" s="78"/>
      <c r="CW26" s="78"/>
      <c r="CX26" s="78"/>
      <c r="CY26" s="78"/>
      <c r="CZ26" s="78"/>
      <c r="DA26" s="78"/>
      <c r="DB26" s="78"/>
      <c r="DC26" s="78"/>
      <c r="DD26" s="78"/>
      <c r="DE26" s="78"/>
      <c r="DF26" s="78"/>
      <c r="DG26" s="78"/>
      <c r="DH26" s="78"/>
      <c r="DI26" s="78"/>
      <c r="DJ26" s="78"/>
      <c r="DK26" s="78"/>
      <c r="DL26" s="78"/>
      <c r="DM26" s="78"/>
      <c r="DN26" s="78"/>
      <c r="DO26" s="78"/>
      <c r="DP26" s="78"/>
      <c r="DQ26" s="78"/>
      <c r="DR26" s="78"/>
      <c r="DS26" s="78"/>
      <c r="DT26" s="78"/>
      <c r="DU26" s="78"/>
      <c r="DV26" s="78"/>
      <c r="DW26" s="78"/>
      <c r="DX26" s="78"/>
      <c r="DY26" s="78"/>
      <c r="DZ26" s="78"/>
      <c r="EA26" s="78"/>
      <c r="EB26" s="78"/>
      <c r="EC26" s="78"/>
      <c r="ED26" s="78"/>
      <c r="EE26" s="78"/>
      <c r="EF26" s="78"/>
      <c r="EG26" s="78"/>
      <c r="EH26" s="78"/>
      <c r="EI26" s="78"/>
      <c r="EJ26" s="78"/>
      <c r="EK26" s="78"/>
      <c r="EL26" s="78"/>
      <c r="EM26" s="78"/>
      <c r="EN26" s="78"/>
      <c r="EO26" s="78"/>
      <c r="EP26" s="78"/>
      <c r="EQ26" s="78"/>
      <c r="ER26" s="78"/>
      <c r="ES26" s="78"/>
      <c r="ET26" s="78"/>
      <c r="EU26" s="78"/>
      <c r="EV26" s="78"/>
      <c r="EW26" s="78"/>
      <c r="EX26" s="78"/>
      <c r="EY26" s="78"/>
      <c r="EZ26" s="78"/>
      <c r="FA26" s="78"/>
      <c r="FB26" s="78"/>
      <c r="FC26" s="78"/>
      <c r="FD26" s="78"/>
      <c r="FE26" s="78"/>
      <c r="FF26" s="78"/>
      <c r="FG26" s="78"/>
    </row>
    <row r="27" spans="1:174" s="79" customFormat="1" ht="50.1" customHeight="1" x14ac:dyDescent="0.2">
      <c r="A27" s="91"/>
      <c r="B27" s="288">
        <v>1.1000000000000001</v>
      </c>
      <c r="C27" s="414" t="s">
        <v>39</v>
      </c>
      <c r="D27" s="415"/>
      <c r="E27" s="415"/>
      <c r="F27" s="415"/>
      <c r="G27" s="416"/>
      <c r="H27" s="9">
        <v>0</v>
      </c>
      <c r="I27" s="10">
        <v>0</v>
      </c>
      <c r="J27" s="10">
        <v>0</v>
      </c>
      <c r="K27" s="10">
        <v>0</v>
      </c>
      <c r="L27" s="10">
        <v>0</v>
      </c>
      <c r="M27" s="11">
        <v>0</v>
      </c>
      <c r="N27" s="195" t="s">
        <v>40</v>
      </c>
      <c r="O27" s="268"/>
      <c r="P27" s="258"/>
      <c r="Q27" s="93">
        <f>H27</f>
        <v>0</v>
      </c>
      <c r="R27" s="94">
        <f t="shared" ref="R27:V27" si="0">I27</f>
        <v>0</v>
      </c>
      <c r="S27" s="94">
        <f t="shared" si="0"/>
        <v>0</v>
      </c>
      <c r="T27" s="94">
        <f t="shared" si="0"/>
        <v>0</v>
      </c>
      <c r="U27" s="94">
        <f t="shared" si="0"/>
        <v>0</v>
      </c>
      <c r="V27" s="95">
        <f t="shared" si="0"/>
        <v>0</v>
      </c>
      <c r="W27" s="88"/>
      <c r="X27" s="92"/>
      <c r="Y27" s="92"/>
      <c r="Z27" s="92"/>
      <c r="AA27" s="92"/>
      <c r="AB27" s="92"/>
      <c r="AC27" s="92"/>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c r="BN27" s="78"/>
      <c r="BO27" s="78"/>
      <c r="BP27" s="78"/>
      <c r="BQ27" s="78"/>
      <c r="BR27" s="78"/>
      <c r="BS27" s="78"/>
      <c r="BT27" s="78"/>
      <c r="BU27" s="78"/>
      <c r="BV27" s="78"/>
      <c r="BW27" s="78"/>
      <c r="BX27" s="78"/>
      <c r="BY27" s="78"/>
      <c r="BZ27" s="78"/>
      <c r="CA27" s="78"/>
      <c r="CB27" s="78"/>
      <c r="CC27" s="78"/>
      <c r="CD27" s="78"/>
      <c r="CE27" s="78"/>
      <c r="CF27" s="78"/>
      <c r="CG27" s="78"/>
      <c r="CH27" s="78"/>
      <c r="CI27" s="78"/>
      <c r="CJ27" s="78"/>
      <c r="CK27" s="78"/>
      <c r="CL27" s="78"/>
      <c r="CM27" s="78"/>
      <c r="CN27" s="78"/>
      <c r="CO27" s="78"/>
      <c r="CP27" s="78"/>
      <c r="CQ27" s="78"/>
      <c r="CR27" s="78"/>
      <c r="CS27" s="78"/>
      <c r="CT27" s="78"/>
      <c r="CU27" s="78"/>
      <c r="CV27" s="78"/>
      <c r="CW27" s="78"/>
      <c r="CX27" s="78"/>
      <c r="CY27" s="78"/>
      <c r="CZ27" s="78"/>
      <c r="DA27" s="78"/>
      <c r="DB27" s="78"/>
      <c r="DC27" s="78"/>
      <c r="DD27" s="78"/>
      <c r="DE27" s="78"/>
      <c r="DF27" s="78"/>
      <c r="DG27" s="78"/>
      <c r="DH27" s="78"/>
      <c r="DI27" s="78"/>
      <c r="DJ27" s="78"/>
      <c r="DK27" s="78"/>
      <c r="DL27" s="78"/>
      <c r="DM27" s="78"/>
      <c r="DN27" s="78"/>
      <c r="DO27" s="78"/>
      <c r="DP27" s="78"/>
      <c r="DQ27" s="78"/>
      <c r="DR27" s="78"/>
      <c r="DS27" s="78"/>
      <c r="DT27" s="78"/>
      <c r="DU27" s="78"/>
      <c r="DV27" s="78"/>
      <c r="DW27" s="78"/>
      <c r="DX27" s="78"/>
      <c r="DY27" s="78"/>
      <c r="DZ27" s="78"/>
      <c r="EA27" s="78"/>
      <c r="EB27" s="78"/>
      <c r="EC27" s="78"/>
      <c r="ED27" s="78"/>
      <c r="EE27" s="78"/>
      <c r="EF27" s="78"/>
      <c r="EG27" s="78"/>
      <c r="EH27" s="78"/>
      <c r="EI27" s="78"/>
      <c r="EJ27" s="78"/>
      <c r="EK27" s="78"/>
      <c r="EL27" s="78"/>
      <c r="EM27" s="78"/>
      <c r="EN27" s="78"/>
      <c r="EO27" s="78"/>
      <c r="EP27" s="78"/>
      <c r="EQ27" s="78"/>
      <c r="ER27" s="78"/>
      <c r="ES27" s="78"/>
      <c r="ET27" s="78"/>
      <c r="EU27" s="78"/>
      <c r="EV27" s="78"/>
      <c r="EW27" s="78"/>
      <c r="EX27" s="78"/>
      <c r="EY27" s="78"/>
      <c r="EZ27" s="78"/>
      <c r="FA27" s="78"/>
      <c r="FB27" s="78"/>
      <c r="FC27" s="78"/>
      <c r="FD27" s="78"/>
      <c r="FE27" s="78"/>
      <c r="FF27" s="78"/>
      <c r="FG27" s="78"/>
    </row>
    <row r="28" spans="1:174" s="79" customFormat="1" ht="57.75" customHeight="1" x14ac:dyDescent="0.2">
      <c r="A28" s="91"/>
      <c r="B28" s="288">
        <v>1.2</v>
      </c>
      <c r="C28" s="414" t="s">
        <v>22</v>
      </c>
      <c r="D28" s="417"/>
      <c r="E28" s="417"/>
      <c r="F28" s="417"/>
      <c r="G28" s="418"/>
      <c r="H28" s="9">
        <v>0</v>
      </c>
      <c r="I28" s="10">
        <v>0</v>
      </c>
      <c r="J28" s="10">
        <v>0</v>
      </c>
      <c r="K28" s="10">
        <v>0</v>
      </c>
      <c r="L28" s="10">
        <v>0</v>
      </c>
      <c r="M28" s="11">
        <v>0</v>
      </c>
      <c r="N28" s="194" t="s">
        <v>38</v>
      </c>
      <c r="O28" s="269"/>
      <c r="P28" s="258"/>
      <c r="Q28" s="93">
        <f t="shared" ref="Q28:V28" si="1">H28</f>
        <v>0</v>
      </c>
      <c r="R28" s="94">
        <f t="shared" si="1"/>
        <v>0</v>
      </c>
      <c r="S28" s="94">
        <f t="shared" si="1"/>
        <v>0</v>
      </c>
      <c r="T28" s="94">
        <f t="shared" si="1"/>
        <v>0</v>
      </c>
      <c r="U28" s="94">
        <f t="shared" si="1"/>
        <v>0</v>
      </c>
      <c r="V28" s="95">
        <f t="shared" si="1"/>
        <v>0</v>
      </c>
      <c r="W28" s="88"/>
      <c r="X28" s="92"/>
      <c r="Y28" s="92"/>
      <c r="Z28" s="92"/>
      <c r="AA28" s="92"/>
      <c r="AB28" s="92"/>
      <c r="AC28" s="92"/>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c r="BR28" s="78"/>
      <c r="BS28" s="78"/>
      <c r="BT28" s="78"/>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c r="EO28" s="78"/>
      <c r="EP28" s="78"/>
      <c r="EQ28" s="78"/>
      <c r="ER28" s="78"/>
      <c r="ES28" s="78"/>
      <c r="ET28" s="78"/>
      <c r="EU28" s="78"/>
      <c r="EV28" s="78"/>
      <c r="EW28" s="78"/>
      <c r="EX28" s="78"/>
      <c r="EY28" s="78"/>
      <c r="EZ28" s="78"/>
      <c r="FA28" s="78"/>
      <c r="FB28" s="78"/>
      <c r="FC28" s="78"/>
      <c r="FD28" s="78"/>
      <c r="FE28" s="78"/>
      <c r="FF28" s="78"/>
      <c r="FG28" s="78"/>
    </row>
    <row r="29" spans="1:174" s="79" customFormat="1" ht="30" customHeight="1" thickBot="1" x14ac:dyDescent="0.25">
      <c r="A29" s="91"/>
      <c r="B29" s="289">
        <v>1.3</v>
      </c>
      <c r="C29" s="419" t="s">
        <v>23</v>
      </c>
      <c r="D29" s="420"/>
      <c r="E29" s="420"/>
      <c r="F29" s="420"/>
      <c r="G29" s="421"/>
      <c r="H29" s="301">
        <f>H27-H28</f>
        <v>0</v>
      </c>
      <c r="I29" s="302">
        <f t="shared" ref="I29:M29" si="2">I27-I28</f>
        <v>0</v>
      </c>
      <c r="J29" s="303">
        <f t="shared" si="2"/>
        <v>0</v>
      </c>
      <c r="K29" s="303">
        <f t="shared" si="2"/>
        <v>0</v>
      </c>
      <c r="L29" s="303">
        <f>L27-L28</f>
        <v>0</v>
      </c>
      <c r="M29" s="304">
        <f t="shared" si="2"/>
        <v>0</v>
      </c>
      <c r="N29" s="305" t="s">
        <v>3</v>
      </c>
      <c r="O29" s="270"/>
      <c r="P29" s="258"/>
      <c r="Q29" s="301">
        <f>Q27-Q28</f>
        <v>0</v>
      </c>
      <c r="R29" s="303">
        <f t="shared" ref="R29:V29" si="3">R27-R28</f>
        <v>0</v>
      </c>
      <c r="S29" s="303">
        <f t="shared" si="3"/>
        <v>0</v>
      </c>
      <c r="T29" s="303">
        <f t="shared" si="3"/>
        <v>0</v>
      </c>
      <c r="U29" s="303">
        <f t="shared" si="3"/>
        <v>0</v>
      </c>
      <c r="V29" s="317">
        <f t="shared" si="3"/>
        <v>0</v>
      </c>
      <c r="W29" s="88"/>
      <c r="X29" s="92"/>
      <c r="Y29" s="92"/>
      <c r="Z29" s="92"/>
      <c r="AA29" s="92"/>
      <c r="AB29" s="92"/>
      <c r="AC29" s="92"/>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c r="EO29" s="78"/>
      <c r="EP29" s="78"/>
      <c r="EQ29" s="78"/>
      <c r="ER29" s="78"/>
      <c r="ES29" s="78"/>
      <c r="ET29" s="78"/>
      <c r="EU29" s="78"/>
      <c r="EV29" s="78"/>
      <c r="EW29" s="78"/>
      <c r="EX29" s="78"/>
      <c r="EY29" s="78"/>
      <c r="EZ29" s="78"/>
      <c r="FA29" s="78"/>
      <c r="FB29" s="78"/>
      <c r="FC29" s="78"/>
      <c r="FD29" s="78"/>
      <c r="FE29" s="78"/>
      <c r="FF29" s="78"/>
      <c r="FG29" s="78"/>
    </row>
    <row r="30" spans="1:174" x14ac:dyDescent="0.25">
      <c r="A30" s="340"/>
      <c r="B30" s="343"/>
      <c r="C30" s="344"/>
      <c r="D30" s="344"/>
      <c r="E30" s="344"/>
      <c r="F30" s="344"/>
      <c r="G30" s="344"/>
      <c r="H30" s="344"/>
      <c r="I30" s="344"/>
      <c r="J30" s="344"/>
      <c r="K30" s="344"/>
      <c r="L30" s="344"/>
      <c r="M30" s="344"/>
      <c r="N30" s="344"/>
      <c r="O30" s="345"/>
      <c r="P30" s="341"/>
      <c r="X30" s="341"/>
      <c r="Y30" s="341"/>
      <c r="Z30" s="341"/>
      <c r="AA30" s="341"/>
      <c r="AB30" s="341"/>
      <c r="AC30" s="341"/>
    </row>
    <row r="31" spans="1:174" ht="108" customHeight="1" x14ac:dyDescent="0.25">
      <c r="A31" s="341"/>
      <c r="B31" s="341"/>
      <c r="C31" s="341"/>
      <c r="D31" s="341"/>
      <c r="E31" s="341"/>
      <c r="F31" s="341"/>
      <c r="G31" s="341"/>
      <c r="H31" s="341"/>
      <c r="I31" s="341"/>
      <c r="J31" s="341"/>
      <c r="K31" s="341"/>
      <c r="L31" s="341"/>
      <c r="M31" s="341"/>
      <c r="N31" s="341"/>
      <c r="O31" s="341"/>
      <c r="P31" s="341"/>
      <c r="X31" s="341"/>
      <c r="Y31" s="341"/>
      <c r="Z31" s="341"/>
      <c r="AA31" s="341"/>
      <c r="AB31" s="341"/>
      <c r="AC31" s="341"/>
    </row>
    <row r="32" spans="1:174" ht="15.75" thickBot="1" x14ac:dyDescent="0.3">
      <c r="A32" s="341"/>
      <c r="B32" s="341"/>
      <c r="C32" s="341"/>
      <c r="D32" s="341"/>
      <c r="E32" s="341"/>
      <c r="F32" s="341"/>
      <c r="G32" s="341"/>
      <c r="H32" s="341"/>
      <c r="I32" s="341"/>
      <c r="J32" s="341"/>
      <c r="K32" s="341"/>
      <c r="L32" s="341"/>
      <c r="M32" s="341"/>
      <c r="N32" s="341"/>
      <c r="O32" s="341"/>
      <c r="P32" s="341"/>
      <c r="X32" s="341"/>
      <c r="Y32" s="341"/>
      <c r="Z32" s="341"/>
      <c r="AA32" s="341"/>
      <c r="AB32" s="341"/>
      <c r="AC32" s="341"/>
    </row>
    <row r="33" spans="1:29" ht="15" customHeight="1" x14ac:dyDescent="0.25">
      <c r="A33" s="341"/>
      <c r="B33" s="341"/>
      <c r="C33" s="422" t="s">
        <v>10</v>
      </c>
      <c r="D33" s="423"/>
      <c r="E33" s="423"/>
      <c r="F33" s="423"/>
      <c r="G33" s="423"/>
      <c r="H33" s="423"/>
      <c r="I33" s="424"/>
      <c r="J33" s="341"/>
      <c r="K33" s="341"/>
      <c r="L33" s="431" t="s">
        <v>81</v>
      </c>
      <c r="M33" s="432"/>
      <c r="N33" s="433"/>
      <c r="O33" s="341"/>
      <c r="P33" s="341"/>
      <c r="X33" s="341"/>
      <c r="Y33" s="341"/>
      <c r="Z33" s="341"/>
      <c r="AA33" s="341"/>
      <c r="AB33" s="341"/>
      <c r="AC33" s="341"/>
    </row>
    <row r="34" spans="1:29" x14ac:dyDescent="0.25">
      <c r="A34" s="341"/>
      <c r="B34" s="341"/>
      <c r="C34" s="425"/>
      <c r="D34" s="426"/>
      <c r="E34" s="426"/>
      <c r="F34" s="426"/>
      <c r="G34" s="426"/>
      <c r="H34" s="426"/>
      <c r="I34" s="427"/>
      <c r="J34" s="341"/>
      <c r="K34" s="341"/>
      <c r="L34" s="434"/>
      <c r="M34" s="435"/>
      <c r="N34" s="436"/>
      <c r="O34" s="341"/>
      <c r="P34" s="341"/>
      <c r="X34" s="341"/>
      <c r="Y34" s="341"/>
      <c r="Z34" s="341"/>
      <c r="AA34" s="341"/>
      <c r="AB34" s="341"/>
      <c r="AC34" s="341"/>
    </row>
    <row r="35" spans="1:29" x14ac:dyDescent="0.25">
      <c r="A35" s="341"/>
      <c r="B35" s="341"/>
      <c r="C35" s="425"/>
      <c r="D35" s="426"/>
      <c r="E35" s="426"/>
      <c r="F35" s="426"/>
      <c r="G35" s="426"/>
      <c r="H35" s="426"/>
      <c r="I35" s="427"/>
      <c r="J35" s="341"/>
      <c r="K35" s="341"/>
      <c r="L35" s="434"/>
      <c r="M35" s="435"/>
      <c r="N35" s="436"/>
      <c r="O35" s="341"/>
      <c r="P35" s="341"/>
      <c r="X35" s="341"/>
      <c r="Y35" s="341"/>
      <c r="Z35" s="341"/>
      <c r="AA35" s="341"/>
      <c r="AB35" s="341"/>
      <c r="AC35" s="341"/>
    </row>
    <row r="36" spans="1:29" x14ac:dyDescent="0.25">
      <c r="A36" s="341"/>
      <c r="B36" s="341"/>
      <c r="C36" s="425"/>
      <c r="D36" s="426"/>
      <c r="E36" s="426"/>
      <c r="F36" s="426"/>
      <c r="G36" s="426"/>
      <c r="H36" s="426"/>
      <c r="I36" s="427"/>
      <c r="J36" s="341"/>
      <c r="K36" s="341"/>
      <c r="L36" s="434"/>
      <c r="M36" s="435"/>
      <c r="N36" s="436"/>
      <c r="O36" s="341"/>
      <c r="P36" s="341"/>
      <c r="X36" s="341"/>
      <c r="Y36" s="341"/>
      <c r="Z36" s="341"/>
      <c r="AA36" s="341"/>
      <c r="AB36" s="341"/>
      <c r="AC36" s="341"/>
    </row>
    <row r="37" spans="1:29" x14ac:dyDescent="0.25">
      <c r="A37" s="341"/>
      <c r="B37" s="341"/>
      <c r="C37" s="425"/>
      <c r="D37" s="426"/>
      <c r="E37" s="426"/>
      <c r="F37" s="426"/>
      <c r="G37" s="426"/>
      <c r="H37" s="426"/>
      <c r="I37" s="427"/>
      <c r="J37" s="341"/>
      <c r="K37" s="341"/>
      <c r="L37" s="434"/>
      <c r="M37" s="435"/>
      <c r="N37" s="436"/>
      <c r="O37" s="341"/>
      <c r="P37" s="341"/>
      <c r="X37" s="341"/>
      <c r="Y37" s="341"/>
      <c r="Z37" s="341"/>
      <c r="AA37" s="341"/>
      <c r="AB37" s="341"/>
      <c r="AC37" s="341"/>
    </row>
    <row r="38" spans="1:29" x14ac:dyDescent="0.25">
      <c r="A38" s="341"/>
      <c r="B38" s="341"/>
      <c r="C38" s="425"/>
      <c r="D38" s="426"/>
      <c r="E38" s="426"/>
      <c r="F38" s="426"/>
      <c r="G38" s="426"/>
      <c r="H38" s="426"/>
      <c r="I38" s="427"/>
      <c r="J38" s="341"/>
      <c r="K38" s="341"/>
      <c r="L38" s="434"/>
      <c r="M38" s="435"/>
      <c r="N38" s="436"/>
      <c r="O38" s="341"/>
      <c r="P38" s="341"/>
      <c r="X38" s="341"/>
      <c r="Y38" s="341"/>
      <c r="Z38" s="341"/>
      <c r="AA38" s="341"/>
      <c r="AB38" s="341"/>
      <c r="AC38" s="341"/>
    </row>
    <row r="39" spans="1:29" x14ac:dyDescent="0.25">
      <c r="A39" s="341"/>
      <c r="B39" s="341"/>
      <c r="C39" s="425"/>
      <c r="D39" s="426"/>
      <c r="E39" s="426"/>
      <c r="F39" s="426"/>
      <c r="G39" s="426"/>
      <c r="H39" s="426"/>
      <c r="I39" s="427"/>
      <c r="J39" s="341"/>
      <c r="K39" s="341"/>
      <c r="L39" s="434"/>
      <c r="M39" s="435"/>
      <c r="N39" s="436"/>
      <c r="O39" s="341"/>
      <c r="P39" s="341"/>
      <c r="X39" s="341"/>
      <c r="Y39" s="341"/>
      <c r="Z39" s="341"/>
      <c r="AA39" s="341"/>
      <c r="AB39" s="341"/>
      <c r="AC39" s="341"/>
    </row>
    <row r="40" spans="1:29" x14ac:dyDescent="0.25">
      <c r="A40" s="341"/>
      <c r="B40" s="341"/>
      <c r="C40" s="425"/>
      <c r="D40" s="426"/>
      <c r="E40" s="426"/>
      <c r="F40" s="426"/>
      <c r="G40" s="426"/>
      <c r="H40" s="426"/>
      <c r="I40" s="427"/>
      <c r="J40" s="341"/>
      <c r="K40" s="341"/>
      <c r="L40" s="434"/>
      <c r="M40" s="435"/>
      <c r="N40" s="436"/>
      <c r="O40" s="341"/>
      <c r="P40" s="341"/>
      <c r="X40" s="341"/>
      <c r="Y40" s="341"/>
      <c r="Z40" s="341"/>
      <c r="AA40" s="341"/>
      <c r="AB40" s="341"/>
      <c r="AC40" s="341"/>
    </row>
    <row r="41" spans="1:29" x14ac:dyDescent="0.25">
      <c r="A41" s="341"/>
      <c r="B41" s="341"/>
      <c r="C41" s="425"/>
      <c r="D41" s="426"/>
      <c r="E41" s="426"/>
      <c r="F41" s="426"/>
      <c r="G41" s="426"/>
      <c r="H41" s="426"/>
      <c r="I41" s="427"/>
      <c r="J41" s="341"/>
      <c r="K41" s="341"/>
      <c r="L41" s="434"/>
      <c r="M41" s="435"/>
      <c r="N41" s="436"/>
      <c r="O41" s="341"/>
      <c r="P41" s="341"/>
      <c r="X41" s="341"/>
      <c r="Y41" s="341"/>
      <c r="Z41" s="341"/>
      <c r="AA41" s="341"/>
      <c r="AB41" s="341"/>
      <c r="AC41" s="341"/>
    </row>
    <row r="42" spans="1:29" x14ac:dyDescent="0.25">
      <c r="A42" s="341"/>
      <c r="B42" s="341"/>
      <c r="C42" s="425"/>
      <c r="D42" s="426"/>
      <c r="E42" s="426"/>
      <c r="F42" s="426"/>
      <c r="G42" s="426"/>
      <c r="H42" s="426"/>
      <c r="I42" s="427"/>
      <c r="J42" s="341"/>
      <c r="K42" s="341"/>
      <c r="L42" s="434"/>
      <c r="M42" s="435"/>
      <c r="N42" s="436"/>
      <c r="O42" s="341"/>
      <c r="P42" s="341"/>
      <c r="X42" s="341"/>
      <c r="Y42" s="341"/>
      <c r="Z42" s="341"/>
      <c r="AA42" s="341"/>
      <c r="AB42" s="341"/>
      <c r="AC42" s="341"/>
    </row>
    <row r="43" spans="1:29" x14ac:dyDescent="0.25">
      <c r="A43" s="341"/>
      <c r="B43" s="341"/>
      <c r="C43" s="425"/>
      <c r="D43" s="426"/>
      <c r="E43" s="426"/>
      <c r="F43" s="426"/>
      <c r="G43" s="426"/>
      <c r="H43" s="426"/>
      <c r="I43" s="427"/>
      <c r="J43" s="341"/>
      <c r="K43" s="341"/>
      <c r="L43" s="434"/>
      <c r="M43" s="435"/>
      <c r="N43" s="436"/>
      <c r="O43" s="341"/>
      <c r="P43" s="341"/>
      <c r="X43" s="341"/>
      <c r="Y43" s="341"/>
      <c r="Z43" s="341"/>
      <c r="AA43" s="341"/>
      <c r="AB43" s="341"/>
      <c r="AC43" s="341"/>
    </row>
    <row r="44" spans="1:29" x14ac:dyDescent="0.25">
      <c r="A44" s="341"/>
      <c r="B44" s="341"/>
      <c r="C44" s="425"/>
      <c r="D44" s="426"/>
      <c r="E44" s="426"/>
      <c r="F44" s="426"/>
      <c r="G44" s="426"/>
      <c r="H44" s="426"/>
      <c r="I44" s="427"/>
      <c r="J44" s="341"/>
      <c r="K44" s="341"/>
      <c r="L44" s="434"/>
      <c r="M44" s="435"/>
      <c r="N44" s="436"/>
      <c r="O44" s="341"/>
      <c r="P44" s="341"/>
      <c r="X44" s="341"/>
      <c r="Y44" s="341"/>
      <c r="Z44" s="341"/>
      <c r="AA44" s="341"/>
      <c r="AB44" s="341"/>
      <c r="AC44" s="341"/>
    </row>
    <row r="45" spans="1:29" x14ac:dyDescent="0.25">
      <c r="A45" s="341"/>
      <c r="B45" s="341"/>
      <c r="C45" s="425"/>
      <c r="D45" s="426"/>
      <c r="E45" s="426"/>
      <c r="F45" s="426"/>
      <c r="G45" s="426"/>
      <c r="H45" s="426"/>
      <c r="I45" s="427"/>
      <c r="J45" s="341"/>
      <c r="K45" s="341"/>
      <c r="L45" s="434"/>
      <c r="M45" s="435"/>
      <c r="N45" s="436"/>
      <c r="O45" s="341"/>
      <c r="P45" s="341"/>
      <c r="X45" s="341"/>
      <c r="Y45" s="341"/>
      <c r="Z45" s="341"/>
      <c r="AA45" s="341"/>
      <c r="AB45" s="341"/>
      <c r="AC45" s="341"/>
    </row>
    <row r="46" spans="1:29" x14ac:dyDescent="0.25">
      <c r="A46" s="341"/>
      <c r="B46" s="341"/>
      <c r="C46" s="425"/>
      <c r="D46" s="426"/>
      <c r="E46" s="426"/>
      <c r="F46" s="426"/>
      <c r="G46" s="426"/>
      <c r="H46" s="426"/>
      <c r="I46" s="427"/>
      <c r="J46" s="341"/>
      <c r="K46" s="341"/>
      <c r="L46" s="434"/>
      <c r="M46" s="435"/>
      <c r="N46" s="436"/>
      <c r="O46" s="341"/>
      <c r="P46" s="341"/>
      <c r="X46" s="341"/>
      <c r="Y46" s="341"/>
      <c r="Z46" s="341"/>
      <c r="AA46" s="341"/>
      <c r="AB46" s="341"/>
      <c r="AC46" s="341"/>
    </row>
    <row r="47" spans="1:29" x14ac:dyDescent="0.25">
      <c r="A47" s="341"/>
      <c r="B47" s="341"/>
      <c r="C47" s="425"/>
      <c r="D47" s="426"/>
      <c r="E47" s="426"/>
      <c r="F47" s="426"/>
      <c r="G47" s="426"/>
      <c r="H47" s="426"/>
      <c r="I47" s="427"/>
      <c r="J47" s="341"/>
      <c r="K47" s="341"/>
      <c r="L47" s="434"/>
      <c r="M47" s="435"/>
      <c r="N47" s="436"/>
      <c r="O47" s="341"/>
      <c r="P47" s="341"/>
      <c r="X47" s="341"/>
      <c r="Y47" s="341"/>
      <c r="Z47" s="341"/>
      <c r="AA47" s="341"/>
      <c r="AB47" s="341"/>
      <c r="AC47" s="341"/>
    </row>
    <row r="48" spans="1:29" x14ac:dyDescent="0.25">
      <c r="A48" s="341"/>
      <c r="B48" s="341"/>
      <c r="C48" s="425"/>
      <c r="D48" s="426"/>
      <c r="E48" s="426"/>
      <c r="F48" s="426"/>
      <c r="G48" s="426"/>
      <c r="H48" s="426"/>
      <c r="I48" s="427"/>
      <c r="J48" s="341"/>
      <c r="K48" s="341"/>
      <c r="L48" s="434"/>
      <c r="M48" s="435"/>
      <c r="N48" s="436"/>
      <c r="O48" s="341"/>
      <c r="P48" s="341"/>
      <c r="X48" s="341"/>
      <c r="Y48" s="341"/>
      <c r="Z48" s="341"/>
      <c r="AA48" s="341"/>
      <c r="AB48" s="341"/>
      <c r="AC48" s="341"/>
    </row>
    <row r="49" spans="1:29" x14ac:dyDescent="0.25">
      <c r="A49" s="341"/>
      <c r="B49" s="341"/>
      <c r="C49" s="425"/>
      <c r="D49" s="426"/>
      <c r="E49" s="426"/>
      <c r="F49" s="426"/>
      <c r="G49" s="426"/>
      <c r="H49" s="426"/>
      <c r="I49" s="427"/>
      <c r="J49" s="341"/>
      <c r="K49" s="341"/>
      <c r="L49" s="434"/>
      <c r="M49" s="435"/>
      <c r="N49" s="436"/>
      <c r="O49" s="341"/>
      <c r="P49" s="341"/>
      <c r="X49" s="341"/>
      <c r="Y49" s="341"/>
      <c r="Z49" s="341"/>
      <c r="AA49" s="341"/>
      <c r="AB49" s="341"/>
      <c r="AC49" s="341"/>
    </row>
    <row r="50" spans="1:29" ht="15.75" thickBot="1" x14ac:dyDescent="0.3">
      <c r="A50" s="341"/>
      <c r="B50" s="341"/>
      <c r="C50" s="425"/>
      <c r="D50" s="426"/>
      <c r="E50" s="426"/>
      <c r="F50" s="426"/>
      <c r="G50" s="426"/>
      <c r="H50" s="426"/>
      <c r="I50" s="427"/>
      <c r="J50" s="341"/>
      <c r="K50" s="341"/>
      <c r="L50" s="437"/>
      <c r="M50" s="438"/>
      <c r="N50" s="439"/>
      <c r="O50" s="341"/>
      <c r="P50" s="341"/>
      <c r="X50" s="341"/>
      <c r="Y50" s="341"/>
      <c r="Z50" s="341"/>
      <c r="AA50" s="341"/>
      <c r="AB50" s="341"/>
      <c r="AC50" s="341"/>
    </row>
    <row r="51" spans="1:29" x14ac:dyDescent="0.25">
      <c r="A51" s="341"/>
      <c r="B51" s="341"/>
      <c r="C51" s="425"/>
      <c r="D51" s="426"/>
      <c r="E51" s="426"/>
      <c r="F51" s="426"/>
      <c r="G51" s="426"/>
      <c r="H51" s="426"/>
      <c r="I51" s="427"/>
      <c r="J51" s="341"/>
      <c r="K51" s="341"/>
      <c r="L51" s="341"/>
      <c r="M51" s="341"/>
      <c r="N51" s="341"/>
      <c r="O51" s="341"/>
      <c r="P51" s="341"/>
      <c r="X51" s="341"/>
      <c r="Y51" s="341"/>
      <c r="Z51" s="341"/>
      <c r="AA51" s="341"/>
      <c r="AB51" s="341"/>
      <c r="AC51" s="341"/>
    </row>
    <row r="52" spans="1:29" x14ac:dyDescent="0.25">
      <c r="A52" s="341"/>
      <c r="B52" s="341"/>
      <c r="C52" s="425"/>
      <c r="D52" s="426"/>
      <c r="E52" s="426"/>
      <c r="F52" s="426"/>
      <c r="G52" s="426"/>
      <c r="H52" s="426"/>
      <c r="I52" s="427"/>
      <c r="J52" s="341"/>
      <c r="K52" s="341"/>
      <c r="L52" s="341"/>
      <c r="M52" s="341"/>
      <c r="N52" s="341"/>
      <c r="O52" s="341"/>
      <c r="P52" s="341"/>
      <c r="X52" s="341"/>
      <c r="Y52" s="341"/>
      <c r="Z52" s="341"/>
      <c r="AA52" s="341"/>
      <c r="AB52" s="341"/>
      <c r="AC52" s="341"/>
    </row>
    <row r="53" spans="1:29" x14ac:dyDescent="0.25">
      <c r="A53" s="341"/>
      <c r="B53" s="341"/>
      <c r="C53" s="425"/>
      <c r="D53" s="426"/>
      <c r="E53" s="426"/>
      <c r="F53" s="426"/>
      <c r="G53" s="426"/>
      <c r="H53" s="426"/>
      <c r="I53" s="427"/>
      <c r="J53" s="341"/>
      <c r="K53" s="341"/>
      <c r="L53" s="341"/>
      <c r="M53" s="341"/>
      <c r="N53" s="341"/>
      <c r="O53" s="341"/>
      <c r="P53" s="341"/>
      <c r="X53" s="341"/>
      <c r="Y53" s="341"/>
      <c r="Z53" s="341"/>
      <c r="AA53" s="341"/>
      <c r="AB53" s="341"/>
      <c r="AC53" s="341"/>
    </row>
    <row r="54" spans="1:29" x14ac:dyDescent="0.25">
      <c r="A54" s="341"/>
      <c r="B54" s="341"/>
      <c r="C54" s="425"/>
      <c r="D54" s="426"/>
      <c r="E54" s="426"/>
      <c r="F54" s="426"/>
      <c r="G54" s="426"/>
      <c r="H54" s="426"/>
      <c r="I54" s="427"/>
      <c r="J54" s="341"/>
      <c r="K54" s="341"/>
      <c r="L54" s="341"/>
      <c r="M54" s="341"/>
      <c r="N54" s="341"/>
      <c r="O54" s="341"/>
      <c r="P54" s="341"/>
      <c r="X54" s="341"/>
      <c r="Y54" s="341"/>
      <c r="Z54" s="341"/>
      <c r="AA54" s="341"/>
      <c r="AB54" s="341"/>
      <c r="AC54" s="341"/>
    </row>
    <row r="55" spans="1:29" x14ac:dyDescent="0.25">
      <c r="A55" s="341"/>
      <c r="B55" s="341"/>
      <c r="C55" s="425"/>
      <c r="D55" s="426"/>
      <c r="E55" s="426"/>
      <c r="F55" s="426"/>
      <c r="G55" s="426"/>
      <c r="H55" s="426"/>
      <c r="I55" s="427"/>
      <c r="J55" s="341"/>
      <c r="K55" s="341"/>
      <c r="L55" s="341"/>
      <c r="M55" s="341"/>
      <c r="N55" s="341"/>
      <c r="O55" s="341"/>
      <c r="P55" s="341"/>
      <c r="X55" s="341"/>
      <c r="Y55" s="341"/>
      <c r="Z55" s="341"/>
      <c r="AA55" s="341"/>
      <c r="AB55" s="341"/>
      <c r="AC55" s="341"/>
    </row>
    <row r="56" spans="1:29" x14ac:dyDescent="0.25">
      <c r="A56" s="341"/>
      <c r="B56" s="341"/>
      <c r="C56" s="425"/>
      <c r="D56" s="426"/>
      <c r="E56" s="426"/>
      <c r="F56" s="426"/>
      <c r="G56" s="426"/>
      <c r="H56" s="426"/>
      <c r="I56" s="427"/>
      <c r="J56" s="341"/>
      <c r="K56" s="341"/>
      <c r="L56" s="341"/>
      <c r="M56" s="341"/>
      <c r="N56" s="341"/>
      <c r="O56" s="341"/>
      <c r="P56" s="341"/>
      <c r="X56" s="341"/>
      <c r="Y56" s="341"/>
      <c r="Z56" s="341"/>
      <c r="AA56" s="341"/>
      <c r="AB56" s="341"/>
      <c r="AC56" s="341"/>
    </row>
    <row r="57" spans="1:29" ht="15.75" thickBot="1" x14ac:dyDescent="0.3">
      <c r="A57" s="341"/>
      <c r="B57" s="341"/>
      <c r="C57" s="428"/>
      <c r="D57" s="429"/>
      <c r="E57" s="429"/>
      <c r="F57" s="429"/>
      <c r="G57" s="429"/>
      <c r="H57" s="429"/>
      <c r="I57" s="430"/>
      <c r="J57" s="341"/>
      <c r="K57" s="341"/>
      <c r="L57" s="341"/>
      <c r="M57" s="341"/>
      <c r="N57" s="341"/>
      <c r="O57" s="341"/>
      <c r="P57" s="341"/>
      <c r="X57" s="341"/>
      <c r="Y57" s="341"/>
      <c r="Z57" s="341"/>
      <c r="AA57" s="341"/>
      <c r="AB57" s="341"/>
      <c r="AC57" s="341"/>
    </row>
    <row r="58" spans="1:29" x14ac:dyDescent="0.25">
      <c r="A58" s="341"/>
      <c r="B58" s="341"/>
      <c r="C58" s="395"/>
      <c r="D58" s="395"/>
      <c r="E58" s="395"/>
      <c r="F58" s="395"/>
      <c r="G58" s="395"/>
      <c r="H58" s="395"/>
      <c r="I58" s="395"/>
      <c r="J58" s="341"/>
      <c r="K58" s="341"/>
      <c r="L58" s="341"/>
      <c r="M58" s="341"/>
      <c r="N58" s="341"/>
      <c r="O58" s="341"/>
      <c r="P58" s="341"/>
      <c r="X58" s="341"/>
      <c r="Y58" s="341"/>
      <c r="Z58" s="341"/>
      <c r="AA58" s="341"/>
      <c r="AB58" s="341"/>
      <c r="AC58" s="341"/>
    </row>
    <row r="59" spans="1:29" x14ac:dyDescent="0.25">
      <c r="A59" s="341"/>
      <c r="B59" s="341"/>
      <c r="C59" s="395"/>
      <c r="D59" s="395"/>
      <c r="E59" s="395"/>
      <c r="F59" s="395"/>
      <c r="G59" s="395"/>
      <c r="H59" s="395"/>
      <c r="I59" s="395"/>
      <c r="J59" s="341"/>
      <c r="K59" s="341"/>
      <c r="L59" s="341"/>
      <c r="M59" s="341"/>
      <c r="N59" s="341"/>
      <c r="O59" s="341"/>
      <c r="P59" s="341"/>
      <c r="X59" s="341"/>
      <c r="Y59" s="341"/>
      <c r="Z59" s="341"/>
      <c r="AA59" s="341"/>
      <c r="AB59" s="341"/>
      <c r="AC59" s="341"/>
    </row>
    <row r="60" spans="1:29" x14ac:dyDescent="0.25">
      <c r="A60" s="341"/>
      <c r="B60" s="341"/>
      <c r="C60" s="395"/>
      <c r="D60" s="395"/>
      <c r="E60" s="395"/>
      <c r="F60" s="395"/>
      <c r="G60" s="395"/>
      <c r="H60" s="395"/>
      <c r="I60" s="395"/>
      <c r="J60" s="341"/>
      <c r="K60" s="341"/>
      <c r="L60" s="341"/>
      <c r="M60" s="341"/>
      <c r="N60" s="341"/>
      <c r="O60" s="341"/>
      <c r="P60" s="341"/>
      <c r="X60" s="341"/>
      <c r="Y60" s="341"/>
      <c r="Z60" s="341"/>
      <c r="AA60" s="341"/>
      <c r="AB60" s="341"/>
      <c r="AC60" s="341"/>
    </row>
    <row r="61" spans="1:29" x14ac:dyDescent="0.25">
      <c r="A61" s="341"/>
      <c r="B61" s="341"/>
      <c r="C61" s="395"/>
      <c r="D61" s="395"/>
      <c r="E61" s="395"/>
      <c r="F61" s="395"/>
      <c r="G61" s="395"/>
      <c r="H61" s="395"/>
      <c r="I61" s="395"/>
      <c r="J61" s="341"/>
      <c r="K61" s="341"/>
      <c r="L61" s="341"/>
      <c r="M61" s="341"/>
      <c r="N61" s="341"/>
      <c r="O61" s="341"/>
      <c r="P61" s="341"/>
      <c r="X61" s="341"/>
      <c r="Y61" s="341"/>
      <c r="Z61" s="341"/>
      <c r="AA61" s="341"/>
      <c r="AB61" s="341"/>
      <c r="AC61" s="341"/>
    </row>
    <row r="62" spans="1:29" x14ac:dyDescent="0.25">
      <c r="A62" s="341"/>
      <c r="B62" s="341"/>
      <c r="C62" s="395"/>
      <c r="D62" s="395"/>
      <c r="E62" s="395"/>
      <c r="F62" s="395"/>
      <c r="G62" s="395"/>
      <c r="H62" s="395"/>
      <c r="I62" s="395"/>
      <c r="J62" s="341"/>
      <c r="K62" s="341"/>
      <c r="L62" s="341"/>
      <c r="M62" s="341"/>
      <c r="N62" s="341"/>
      <c r="O62" s="341"/>
      <c r="P62" s="341"/>
      <c r="X62" s="341"/>
      <c r="Y62" s="341"/>
      <c r="Z62" s="341"/>
      <c r="AA62" s="341"/>
      <c r="AB62" s="341"/>
      <c r="AC62" s="341"/>
    </row>
    <row r="63" spans="1:29" x14ac:dyDescent="0.25">
      <c r="A63" s="341"/>
      <c r="B63" s="341"/>
      <c r="C63" s="395"/>
      <c r="D63" s="395"/>
      <c r="E63" s="395"/>
      <c r="F63" s="395"/>
      <c r="G63" s="395"/>
      <c r="H63" s="395"/>
      <c r="I63" s="395"/>
      <c r="J63" s="341"/>
      <c r="K63" s="341"/>
      <c r="L63" s="341"/>
      <c r="M63" s="341"/>
      <c r="N63" s="341"/>
      <c r="O63" s="341"/>
      <c r="P63" s="341"/>
      <c r="X63" s="341"/>
      <c r="Y63" s="341"/>
      <c r="Z63" s="341"/>
      <c r="AA63" s="341"/>
      <c r="AB63" s="341"/>
      <c r="AC63" s="341"/>
    </row>
    <row r="64" spans="1:29" x14ac:dyDescent="0.25">
      <c r="C64" s="394"/>
      <c r="D64" s="394"/>
      <c r="E64" s="394"/>
      <c r="F64" s="394"/>
      <c r="G64" s="394"/>
      <c r="H64" s="394"/>
      <c r="I64" s="394"/>
    </row>
    <row r="65" spans="3:9" x14ac:dyDescent="0.25">
      <c r="C65" s="394"/>
      <c r="D65" s="394"/>
      <c r="E65" s="394"/>
      <c r="F65" s="394"/>
      <c r="G65" s="394"/>
      <c r="H65" s="394"/>
      <c r="I65" s="394"/>
    </row>
    <row r="66" spans="3:9" x14ac:dyDescent="0.25">
      <c r="C66" s="394"/>
      <c r="D66" s="394"/>
      <c r="E66" s="394"/>
      <c r="F66" s="394"/>
      <c r="G66" s="394"/>
      <c r="H66" s="394"/>
      <c r="I66" s="394"/>
    </row>
  </sheetData>
  <sheetProtection algorithmName="SHA-512" hashValue="CUsbpTjfcDajbzodgtHxiOik0ZNV6A6TUa3JWQfB6qCN3Tfwp8o69J68DIFLyEU3OhD6atHdSj1v6Mrf4jGB+Q==" saltValue="U3L38bBj9SSlcr5MQ+EbBw==" spinCount="100000" sheet="1" objects="1" scenarios="1" selectLockedCells="1"/>
  <mergeCells count="30">
    <mergeCell ref="Q21:W21"/>
    <mergeCell ref="C8:N8"/>
    <mergeCell ref="D19:E19"/>
    <mergeCell ref="G19:H19"/>
    <mergeCell ref="D16:J16"/>
    <mergeCell ref="D17:J17"/>
    <mergeCell ref="D18:J18"/>
    <mergeCell ref="C13:C18"/>
    <mergeCell ref="D10:H10"/>
    <mergeCell ref="J10:N10"/>
    <mergeCell ref="D14:N14"/>
    <mergeCell ref="D15:N15"/>
    <mergeCell ref="C12:N12"/>
    <mergeCell ref="D13:N13"/>
    <mergeCell ref="C21:N21"/>
    <mergeCell ref="Q24:V24"/>
    <mergeCell ref="C26:G26"/>
    <mergeCell ref="H26:I26"/>
    <mergeCell ref="Q26:S26"/>
    <mergeCell ref="T26:V26"/>
    <mergeCell ref="C27:G27"/>
    <mergeCell ref="C28:G28"/>
    <mergeCell ref="C29:G29"/>
    <mergeCell ref="C33:I57"/>
    <mergeCell ref="L33:N50"/>
    <mergeCell ref="C22:G22"/>
    <mergeCell ref="H22:N22"/>
    <mergeCell ref="C23:G23"/>
    <mergeCell ref="H23:N23"/>
    <mergeCell ref="H24:M24"/>
  </mergeCells>
  <conditionalFormatting sqref="J10">
    <cfRule type="expression" dxfId="3" priority="2">
      <formula>$I$10="Ja"</formula>
    </cfRule>
  </conditionalFormatting>
  <conditionalFormatting sqref="J10:O10">
    <cfRule type="expression" dxfId="2" priority="1">
      <formula>$I$10="Nein"</formula>
    </cfRule>
  </conditionalFormatting>
  <dataValidations count="1">
    <dataValidation type="list" allowBlank="1" showInputMessage="1" showErrorMessage="1" sqref="I10 K16:K18">
      <formula1>$AX$18:$AX$19</formula1>
    </dataValidation>
  </dataValidations>
  <pageMargins left="0.70866141732283472" right="0.70866141732283472" top="0.78740157480314965" bottom="0.78740157480314965" header="0.31496062992125984" footer="0.31496062992125984"/>
  <pageSetup paperSize="9" orientation="portrait" r:id="rId1"/>
  <headerFooter>
    <oddFooter>&amp;L&amp;D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S104"/>
  <sheetViews>
    <sheetView topLeftCell="A19" zoomScale="60" zoomScaleNormal="60" workbookViewId="0">
      <selection activeCell="L36" sqref="L36"/>
    </sheetView>
  </sheetViews>
  <sheetFormatPr baseColWidth="10" defaultColWidth="11.5703125" defaultRowHeight="15" x14ac:dyDescent="0.25"/>
  <cols>
    <col min="1" max="2" width="5.5703125" style="342" customWidth="1"/>
    <col min="3" max="3" width="23.5703125" style="342" customWidth="1"/>
    <col min="4" max="4" width="22.42578125" style="342" customWidth="1"/>
    <col min="5" max="5" width="19.42578125" style="342" customWidth="1"/>
    <col min="6" max="6" width="18.85546875" style="342" customWidth="1"/>
    <col min="7" max="7" width="20.42578125" style="342" customWidth="1"/>
    <col min="8" max="8" width="25.5703125" style="342" customWidth="1"/>
    <col min="9" max="10" width="16.5703125" style="342" customWidth="1"/>
    <col min="11" max="11" width="28.5703125" style="342" customWidth="1"/>
    <col min="12" max="13" width="18.5703125" style="342" customWidth="1"/>
    <col min="14" max="14" width="19.5703125" style="342" customWidth="1"/>
    <col min="15" max="15" width="25.5703125" style="342" customWidth="1"/>
    <col min="16" max="16" width="7.85546875" style="342" customWidth="1"/>
    <col min="17" max="17" width="11.85546875" style="342" customWidth="1"/>
    <col min="18" max="18" width="20.85546875" style="342" hidden="1" customWidth="1"/>
    <col min="19" max="19" width="50.5703125" style="342" hidden="1" customWidth="1"/>
    <col min="20" max="20" width="4.42578125" style="342" hidden="1" customWidth="1"/>
    <col min="21" max="21" width="20.42578125" style="342" hidden="1" customWidth="1"/>
    <col min="22" max="22" width="50.5703125" style="342" hidden="1" customWidth="1"/>
    <col min="23" max="24" width="0" style="342" hidden="1" customWidth="1"/>
    <col min="25" max="49" width="11.5703125" style="342"/>
    <col min="50" max="50" width="0" style="342" hidden="1" customWidth="1"/>
    <col min="51" max="16384" width="11.5703125" style="342"/>
  </cols>
  <sheetData>
    <row r="1" spans="1:175" s="18" customFormat="1" ht="104.85" customHeight="1" x14ac:dyDescent="0.2">
      <c r="A1" s="231"/>
      <c r="B1" s="235"/>
      <c r="C1" s="236"/>
      <c r="D1" s="185"/>
      <c r="E1" s="185"/>
      <c r="F1" s="185"/>
      <c r="G1" s="185"/>
      <c r="H1" s="185"/>
      <c r="I1" s="185"/>
      <c r="J1" s="185"/>
      <c r="K1" s="185"/>
      <c r="L1" s="185"/>
      <c r="M1" s="185"/>
      <c r="N1" s="185"/>
      <c r="O1" s="185"/>
      <c r="P1" s="185"/>
      <c r="Q1" s="185"/>
      <c r="Y1" s="185"/>
      <c r="Z1" s="185"/>
      <c r="AA1" s="185"/>
      <c r="AB1" s="231"/>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15"/>
      <c r="DZ1" s="15"/>
      <c r="EA1" s="15"/>
      <c r="EB1" s="15"/>
      <c r="EC1" s="15"/>
      <c r="ED1" s="15"/>
      <c r="EE1" s="15"/>
      <c r="EF1" s="15"/>
      <c r="EG1" s="15"/>
      <c r="EH1" s="15"/>
      <c r="EI1" s="15"/>
      <c r="EJ1" s="15"/>
      <c r="EK1" s="15"/>
      <c r="EL1" s="15"/>
      <c r="EM1" s="15"/>
      <c r="EN1" s="15"/>
      <c r="EO1" s="15"/>
      <c r="EP1" s="15"/>
      <c r="EQ1" s="15"/>
      <c r="ER1" s="15"/>
      <c r="ES1" s="15"/>
      <c r="ET1" s="15"/>
      <c r="EU1" s="15"/>
      <c r="EV1" s="15"/>
      <c r="EW1" s="15"/>
      <c r="EX1" s="15"/>
      <c r="EY1" s="15"/>
      <c r="EZ1" s="15"/>
      <c r="FA1" s="15"/>
      <c r="FB1" s="15"/>
      <c r="FC1" s="15"/>
      <c r="FD1" s="15"/>
      <c r="FE1" s="15"/>
      <c r="FF1" s="15"/>
      <c r="FG1" s="15"/>
      <c r="FH1" s="15"/>
      <c r="FI1" s="15"/>
      <c r="FJ1" s="15"/>
      <c r="FK1" s="15"/>
      <c r="FL1" s="15"/>
      <c r="FM1" s="15"/>
      <c r="FN1" s="15"/>
      <c r="FO1" s="15"/>
    </row>
    <row r="2" spans="1:175" s="18" customFormat="1" ht="12" x14ac:dyDescent="0.2">
      <c r="A2" s="231"/>
      <c r="B2" s="235"/>
      <c r="C2" s="236"/>
      <c r="D2" s="185"/>
      <c r="E2" s="185"/>
      <c r="F2" s="185"/>
      <c r="G2" s="185"/>
      <c r="H2" s="185"/>
      <c r="I2" s="185"/>
      <c r="J2" s="185"/>
      <c r="K2" s="185"/>
      <c r="L2" s="185"/>
      <c r="M2" s="185"/>
      <c r="N2" s="185"/>
      <c r="O2" s="185"/>
      <c r="P2" s="247"/>
      <c r="Q2" s="185"/>
      <c r="Y2" s="185"/>
      <c r="Z2" s="185"/>
      <c r="AA2" s="185"/>
      <c r="AB2" s="231"/>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15"/>
      <c r="EQ2" s="15"/>
      <c r="ER2" s="15"/>
      <c r="ES2" s="15"/>
      <c r="ET2" s="15"/>
      <c r="EU2" s="15"/>
      <c r="EV2" s="15"/>
      <c r="EW2" s="15"/>
      <c r="EX2" s="15"/>
      <c r="EY2" s="15"/>
      <c r="EZ2" s="15"/>
      <c r="FA2" s="15"/>
      <c r="FB2" s="15"/>
      <c r="FC2" s="15"/>
      <c r="FD2" s="15"/>
      <c r="FE2" s="15"/>
      <c r="FF2" s="15"/>
      <c r="FG2" s="15"/>
      <c r="FH2" s="15"/>
      <c r="FI2" s="15"/>
      <c r="FJ2" s="15"/>
      <c r="FK2" s="15"/>
      <c r="FL2" s="15"/>
      <c r="FM2" s="15"/>
      <c r="FN2" s="15"/>
      <c r="FO2" s="15"/>
    </row>
    <row r="3" spans="1:175" s="26" customFormat="1" ht="15.75" x14ac:dyDescent="0.25">
      <c r="A3" s="228"/>
      <c r="B3" s="216"/>
      <c r="C3" s="217" t="s">
        <v>43</v>
      </c>
      <c r="D3" s="217"/>
      <c r="E3" s="217"/>
      <c r="F3" s="217"/>
      <c r="G3" s="217"/>
      <c r="H3" s="217"/>
      <c r="I3" s="218"/>
      <c r="J3" s="218"/>
      <c r="K3" s="218"/>
      <c r="L3" s="218"/>
      <c r="M3" s="218"/>
      <c r="N3" s="218"/>
      <c r="O3" s="218"/>
      <c r="P3" s="219"/>
      <c r="Q3" s="227"/>
      <c r="U3" s="27"/>
      <c r="Y3" s="294"/>
      <c r="Z3" s="294"/>
      <c r="AA3" s="294"/>
      <c r="AB3" s="294"/>
    </row>
    <row r="4" spans="1:175" s="33" customFormat="1" ht="20.25" x14ac:dyDescent="0.3">
      <c r="A4" s="224"/>
      <c r="B4" s="220"/>
      <c r="C4" s="221" t="s">
        <v>12</v>
      </c>
      <c r="D4" s="222"/>
      <c r="E4" s="222"/>
      <c r="F4" s="222"/>
      <c r="G4" s="222"/>
      <c r="H4" s="223"/>
      <c r="I4" s="223"/>
      <c r="J4" s="223"/>
      <c r="K4" s="223"/>
      <c r="L4" s="223"/>
      <c r="M4" s="223"/>
      <c r="N4" s="223"/>
      <c r="O4" s="223"/>
      <c r="P4" s="224"/>
      <c r="Q4" s="223"/>
      <c r="W4" s="34"/>
      <c r="Y4" s="292"/>
      <c r="Z4" s="292"/>
      <c r="AA4" s="292"/>
      <c r="AB4" s="292"/>
    </row>
    <row r="5" spans="1:175" s="33" customFormat="1" ht="20.25" x14ac:dyDescent="0.3">
      <c r="A5" s="224"/>
      <c r="B5" s="220"/>
      <c r="C5" s="221" t="s">
        <v>13</v>
      </c>
      <c r="D5" s="222"/>
      <c r="E5" s="222"/>
      <c r="F5" s="222"/>
      <c r="G5" s="222"/>
      <c r="H5" s="223"/>
      <c r="I5" s="223"/>
      <c r="J5" s="223"/>
      <c r="K5" s="223"/>
      <c r="L5" s="223"/>
      <c r="M5" s="223"/>
      <c r="N5" s="223"/>
      <c r="O5" s="223"/>
      <c r="P5" s="224"/>
      <c r="Q5" s="223"/>
      <c r="W5" s="34"/>
      <c r="Y5" s="292"/>
      <c r="Z5" s="292"/>
      <c r="AA5" s="292"/>
      <c r="AB5" s="292"/>
    </row>
    <row r="6" spans="1:175" s="26" customFormat="1" ht="5.25" customHeight="1" x14ac:dyDescent="0.2">
      <c r="A6" s="228"/>
      <c r="B6" s="225"/>
      <c r="C6" s="226"/>
      <c r="D6" s="227"/>
      <c r="E6" s="227"/>
      <c r="F6" s="227"/>
      <c r="G6" s="227"/>
      <c r="H6" s="227"/>
      <c r="I6" s="227"/>
      <c r="J6" s="227"/>
      <c r="K6" s="227"/>
      <c r="L6" s="227"/>
      <c r="M6" s="227"/>
      <c r="N6" s="227"/>
      <c r="O6" s="227"/>
      <c r="P6" s="228"/>
      <c r="Q6" s="227"/>
      <c r="W6" s="39"/>
      <c r="Y6" s="294"/>
      <c r="Z6" s="294"/>
      <c r="AA6" s="294"/>
      <c r="AB6" s="294"/>
    </row>
    <row r="7" spans="1:175" s="18" customFormat="1" ht="5.25" customHeight="1" thickBot="1" x14ac:dyDescent="0.25">
      <c r="A7" s="237"/>
      <c r="B7" s="229"/>
      <c r="C7" s="249"/>
      <c r="D7" s="250"/>
      <c r="E7" s="250"/>
      <c r="F7" s="250"/>
      <c r="G7" s="250"/>
      <c r="H7" s="250"/>
      <c r="I7" s="239"/>
      <c r="J7" s="239"/>
      <c r="K7" s="239"/>
      <c r="L7" s="239"/>
      <c r="M7" s="239"/>
      <c r="N7" s="239"/>
      <c r="O7" s="239"/>
      <c r="P7" s="233"/>
      <c r="Q7" s="232"/>
      <c r="R7" s="47"/>
      <c r="S7" s="47"/>
      <c r="T7" s="47"/>
      <c r="Y7" s="185"/>
      <c r="Z7" s="296"/>
      <c r="AA7" s="185"/>
      <c r="AB7" s="296"/>
      <c r="AC7" s="48"/>
      <c r="AD7" s="47"/>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row>
    <row r="8" spans="1:175" s="52" customFormat="1" ht="22.35" customHeight="1" x14ac:dyDescent="0.2">
      <c r="A8" s="238"/>
      <c r="B8" s="234"/>
      <c r="C8" s="487" t="s">
        <v>6</v>
      </c>
      <c r="D8" s="488"/>
      <c r="E8" s="488"/>
      <c r="F8" s="488"/>
      <c r="G8" s="488"/>
      <c r="H8" s="488"/>
      <c r="I8" s="488"/>
      <c r="J8" s="488"/>
      <c r="K8" s="488"/>
      <c r="L8" s="488"/>
      <c r="M8" s="488"/>
      <c r="N8" s="488"/>
      <c r="O8" s="489"/>
      <c r="P8" s="260"/>
      <c r="Q8" s="256"/>
      <c r="Y8" s="298"/>
      <c r="Z8" s="298"/>
      <c r="AA8" s="298"/>
      <c r="AB8" s="299"/>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c r="ES8" s="53"/>
      <c r="ET8" s="53"/>
      <c r="EU8" s="53"/>
      <c r="EV8" s="53"/>
      <c r="EW8" s="53"/>
      <c r="EX8" s="53"/>
      <c r="EY8" s="53"/>
      <c r="EZ8" s="53"/>
      <c r="FA8" s="53"/>
      <c r="FB8" s="53"/>
      <c r="FC8" s="53"/>
      <c r="FD8" s="53"/>
      <c r="FE8" s="53"/>
      <c r="FF8" s="53"/>
      <c r="FG8" s="53"/>
      <c r="FH8" s="53"/>
      <c r="FI8" s="53"/>
      <c r="FJ8" s="53"/>
      <c r="FK8" s="53"/>
      <c r="FL8" s="53"/>
      <c r="FM8" s="53"/>
      <c r="FN8" s="53"/>
      <c r="FO8" s="53"/>
    </row>
    <row r="9" spans="1:175" s="52" customFormat="1" ht="22.35" customHeight="1" x14ac:dyDescent="0.2">
      <c r="A9" s="238"/>
      <c r="B9" s="234"/>
      <c r="C9" s="205"/>
      <c r="D9" s="206"/>
      <c r="E9" s="206"/>
      <c r="F9" s="206"/>
      <c r="G9" s="206"/>
      <c r="H9" s="206"/>
      <c r="I9" s="206"/>
      <c r="J9" s="206"/>
      <c r="K9" s="206"/>
      <c r="L9" s="206"/>
      <c r="M9" s="206"/>
      <c r="N9" s="206"/>
      <c r="O9" s="284"/>
      <c r="P9" s="260"/>
      <c r="Q9" s="256"/>
      <c r="Y9" s="298"/>
      <c r="Z9" s="298"/>
      <c r="AA9" s="298"/>
      <c r="AB9" s="299"/>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3"/>
      <c r="EO9" s="53"/>
      <c r="EP9" s="53"/>
      <c r="EQ9" s="53"/>
      <c r="ER9" s="53"/>
      <c r="ES9" s="53"/>
      <c r="ET9" s="53"/>
      <c r="EU9" s="53"/>
      <c r="EV9" s="53"/>
      <c r="EW9" s="53"/>
      <c r="EX9" s="53"/>
      <c r="EY9" s="53"/>
      <c r="EZ9" s="53"/>
      <c r="FA9" s="53"/>
      <c r="FB9" s="53"/>
      <c r="FC9" s="53"/>
      <c r="FD9" s="53"/>
      <c r="FE9" s="53"/>
      <c r="FF9" s="53"/>
      <c r="FG9" s="53"/>
      <c r="FH9" s="53"/>
      <c r="FI9" s="53"/>
      <c r="FJ9" s="53"/>
      <c r="FK9" s="53"/>
      <c r="FL9" s="53"/>
      <c r="FM9" s="53"/>
      <c r="FN9" s="53"/>
      <c r="FO9" s="53"/>
    </row>
    <row r="10" spans="1:175" s="52" customFormat="1" ht="54.75" customHeight="1" x14ac:dyDescent="0.2">
      <c r="A10" s="238"/>
      <c r="B10" s="234"/>
      <c r="C10" s="205"/>
      <c r="D10" s="459" t="s">
        <v>78</v>
      </c>
      <c r="E10" s="460"/>
      <c r="F10" s="460"/>
      <c r="G10" s="460"/>
      <c r="H10" s="460"/>
      <c r="I10" s="496"/>
      <c r="J10" s="14"/>
      <c r="K10" s="461" t="str">
        <f>IF(J10="Nein","Dieses Register muss von Ihnen nicht ausgefüllt werden. Bitte füllen Sie Register A1_arbeitslos gemeldet (blau) aus. Bitte gehen Sie anschliessend weiter zu Register B_Schadensberechung (grün).",IF(J10="Ja","Bitte füllen Sie dieses Register A2_nicht arbeitslos gemeldet (orange) aus. Bitte füllen Sie anschliessend Register B_Schadensberechnung (grün) aus.","&lt;&lt;&lt; Bitte antworten."))</f>
        <v>&lt;&lt;&lt; Bitte antworten.</v>
      </c>
      <c r="L10" s="462"/>
      <c r="M10" s="462"/>
      <c r="N10" s="503"/>
      <c r="O10" s="284"/>
      <c r="P10" s="260"/>
      <c r="Q10" s="256"/>
      <c r="Y10" s="298"/>
      <c r="Z10" s="298"/>
      <c r="AA10" s="298"/>
      <c r="AB10" s="299"/>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c r="ET10" s="53"/>
      <c r="EU10" s="53"/>
      <c r="EV10" s="53"/>
      <c r="EW10" s="53"/>
      <c r="EX10" s="53"/>
      <c r="EY10" s="53"/>
      <c r="EZ10" s="53"/>
      <c r="FA10" s="53"/>
      <c r="FB10" s="53"/>
      <c r="FC10" s="53"/>
      <c r="FD10" s="53"/>
      <c r="FE10" s="53"/>
      <c r="FF10" s="53"/>
      <c r="FG10" s="53"/>
      <c r="FH10" s="53"/>
      <c r="FI10" s="53"/>
      <c r="FJ10" s="53"/>
      <c r="FK10" s="53"/>
      <c r="FL10" s="53"/>
      <c r="FM10" s="53"/>
      <c r="FN10" s="53"/>
      <c r="FO10" s="53"/>
    </row>
    <row r="11" spans="1:175" s="52" customFormat="1" ht="40.35" customHeight="1" x14ac:dyDescent="0.2">
      <c r="A11" s="238"/>
      <c r="B11" s="234"/>
      <c r="C11" s="285"/>
      <c r="D11" s="206"/>
      <c r="E11" s="206"/>
      <c r="F11" s="206"/>
      <c r="G11" s="206"/>
      <c r="H11" s="206"/>
      <c r="I11" s="206"/>
      <c r="J11" s="206"/>
      <c r="K11" s="206"/>
      <c r="L11" s="206"/>
      <c r="M11" s="206"/>
      <c r="N11" s="245"/>
      <c r="O11" s="207"/>
      <c r="P11" s="260"/>
      <c r="Q11" s="256"/>
      <c r="Y11" s="298"/>
      <c r="Z11" s="298"/>
      <c r="AA11" s="298"/>
      <c r="AB11" s="299"/>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c r="DL11" s="53"/>
      <c r="DM11" s="53"/>
      <c r="DN11" s="53"/>
      <c r="DO11" s="53"/>
      <c r="DP11" s="53"/>
      <c r="DQ11" s="53"/>
      <c r="DR11" s="53"/>
      <c r="DS11" s="53"/>
      <c r="DT11" s="53"/>
      <c r="DU11" s="53"/>
      <c r="DV11" s="53"/>
      <c r="DW11" s="53"/>
      <c r="DX11" s="53"/>
      <c r="DY11" s="53"/>
      <c r="DZ11" s="53"/>
      <c r="EA11" s="53"/>
      <c r="EB11" s="53"/>
      <c r="EC11" s="53"/>
      <c r="ED11" s="53"/>
      <c r="EE11" s="53"/>
      <c r="EF11" s="53"/>
      <c r="EG11" s="53"/>
      <c r="EH11" s="53"/>
      <c r="EI11" s="53"/>
      <c r="EJ11" s="53"/>
      <c r="EK11" s="53"/>
      <c r="EL11" s="53"/>
      <c r="EM11" s="53"/>
      <c r="EN11" s="53"/>
      <c r="EO11" s="53"/>
      <c r="EP11" s="53"/>
      <c r="EQ11" s="53"/>
      <c r="ER11" s="53"/>
      <c r="ES11" s="53"/>
      <c r="ET11" s="53"/>
      <c r="EU11" s="53"/>
      <c r="EV11" s="53"/>
      <c r="EW11" s="53"/>
      <c r="EX11" s="53"/>
      <c r="EY11" s="53"/>
      <c r="EZ11" s="53"/>
      <c r="FA11" s="53"/>
      <c r="FB11" s="53"/>
      <c r="FC11" s="53"/>
      <c r="FD11" s="53"/>
      <c r="FE11" s="53"/>
      <c r="FF11" s="53"/>
      <c r="FG11" s="53"/>
      <c r="FH11" s="53"/>
      <c r="FI11" s="53"/>
      <c r="FJ11" s="53"/>
      <c r="FK11" s="53"/>
      <c r="FL11" s="53"/>
      <c r="FM11" s="53"/>
      <c r="FN11" s="53"/>
      <c r="FO11" s="53"/>
    </row>
    <row r="12" spans="1:175" s="52" customFormat="1" ht="73.5" customHeight="1" x14ac:dyDescent="0.2">
      <c r="A12" s="238"/>
      <c r="B12" s="234"/>
      <c r="C12" s="490" t="s">
        <v>77</v>
      </c>
      <c r="D12" s="491"/>
      <c r="E12" s="491"/>
      <c r="F12" s="491"/>
      <c r="G12" s="491"/>
      <c r="H12" s="491"/>
      <c r="I12" s="491"/>
      <c r="J12" s="491"/>
      <c r="K12" s="491"/>
      <c r="L12" s="491"/>
      <c r="M12" s="491"/>
      <c r="N12" s="491"/>
      <c r="O12" s="492"/>
      <c r="P12" s="260"/>
      <c r="Q12" s="256"/>
      <c r="Y12" s="298"/>
      <c r="Z12" s="298"/>
      <c r="AA12" s="298"/>
      <c r="AB12" s="299"/>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c r="DE12" s="53"/>
      <c r="DF12" s="53"/>
      <c r="DG12" s="53"/>
      <c r="DH12" s="53"/>
      <c r="DI12" s="53"/>
      <c r="DJ12" s="53"/>
      <c r="DK12" s="53"/>
      <c r="DL12" s="53"/>
      <c r="DM12" s="53"/>
      <c r="DN12" s="53"/>
      <c r="DO12" s="53"/>
      <c r="DP12" s="53"/>
      <c r="DQ12" s="53"/>
      <c r="DR12" s="53"/>
      <c r="DS12" s="53"/>
      <c r="DT12" s="53"/>
      <c r="DU12" s="53"/>
      <c r="DV12" s="53"/>
      <c r="DW12" s="53"/>
      <c r="DX12" s="53"/>
      <c r="DY12" s="53"/>
      <c r="DZ12" s="53"/>
      <c r="EA12" s="53"/>
      <c r="EB12" s="53"/>
      <c r="EC12" s="53"/>
      <c r="ED12" s="53"/>
      <c r="EE12" s="53"/>
      <c r="EF12" s="53"/>
      <c r="EG12" s="53"/>
      <c r="EH12" s="53"/>
      <c r="EI12" s="53"/>
      <c r="EJ12" s="53"/>
      <c r="EK12" s="53"/>
      <c r="EL12" s="53"/>
      <c r="EM12" s="53"/>
      <c r="EN12" s="53"/>
      <c r="EO12" s="53"/>
      <c r="EP12" s="53"/>
      <c r="EQ12" s="53"/>
      <c r="ER12" s="53"/>
      <c r="ES12" s="53"/>
      <c r="ET12" s="53"/>
      <c r="EU12" s="53"/>
      <c r="EV12" s="53"/>
      <c r="EW12" s="53"/>
      <c r="EX12" s="53"/>
      <c r="EY12" s="53"/>
      <c r="EZ12" s="53"/>
      <c r="FA12" s="53"/>
      <c r="FB12" s="53"/>
      <c r="FC12" s="53"/>
      <c r="FD12" s="53"/>
      <c r="FE12" s="53"/>
      <c r="FF12" s="53"/>
      <c r="FG12" s="53"/>
      <c r="FH12" s="53"/>
      <c r="FI12" s="53"/>
      <c r="FJ12" s="53"/>
      <c r="FK12" s="53"/>
      <c r="FL12" s="53"/>
      <c r="FM12" s="53"/>
      <c r="FN12" s="53"/>
      <c r="FO12" s="53"/>
    </row>
    <row r="13" spans="1:175" s="18" customFormat="1" ht="51.75" customHeight="1" x14ac:dyDescent="0.2">
      <c r="A13" s="237"/>
      <c r="B13" s="229"/>
      <c r="C13" s="458" t="s">
        <v>44</v>
      </c>
      <c r="D13" s="475" t="s">
        <v>80</v>
      </c>
      <c r="E13" s="475"/>
      <c r="F13" s="475"/>
      <c r="G13" s="475"/>
      <c r="H13" s="475"/>
      <c r="I13" s="475"/>
      <c r="J13" s="475"/>
      <c r="K13" s="475"/>
      <c r="L13" s="475"/>
      <c r="M13" s="393"/>
      <c r="N13" s="393"/>
      <c r="O13" s="278"/>
      <c r="P13" s="275"/>
      <c r="Q13" s="271"/>
      <c r="R13" s="56"/>
      <c r="S13" s="56"/>
      <c r="T13" s="56"/>
      <c r="V13" s="47"/>
      <c r="Y13" s="296"/>
      <c r="Z13" s="185"/>
      <c r="AA13" s="296"/>
      <c r="AB13" s="297"/>
      <c r="AC13" s="47"/>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row>
    <row r="14" spans="1:175" s="18" customFormat="1" ht="52.5" customHeight="1" thickBot="1" x14ac:dyDescent="0.25">
      <c r="A14" s="237"/>
      <c r="B14" s="229"/>
      <c r="C14" s="458"/>
      <c r="D14" s="493" t="s">
        <v>82</v>
      </c>
      <c r="E14" s="494"/>
      <c r="F14" s="494"/>
      <c r="G14" s="494"/>
      <c r="H14" s="494"/>
      <c r="I14" s="494"/>
      <c r="J14" s="494"/>
      <c r="K14" s="494"/>
      <c r="L14" s="495"/>
      <c r="M14" s="246"/>
      <c r="N14" s="246"/>
      <c r="O14" s="274"/>
      <c r="P14" s="275"/>
      <c r="Q14" s="271"/>
      <c r="R14" s="56"/>
      <c r="S14" s="56"/>
      <c r="T14" s="56"/>
      <c r="V14" s="47"/>
      <c r="Y14" s="296"/>
      <c r="Z14" s="185"/>
      <c r="AA14" s="296"/>
      <c r="AB14" s="297"/>
      <c r="AC14" s="47"/>
      <c r="AE14" s="15"/>
      <c r="AF14" s="15"/>
      <c r="AG14" s="15"/>
      <c r="AH14" s="15"/>
      <c r="AI14" s="15"/>
      <c r="AJ14" s="15"/>
      <c r="AK14" s="15"/>
      <c r="AL14" s="15"/>
      <c r="AM14" s="15"/>
      <c r="AN14" s="15"/>
      <c r="AO14" s="15"/>
      <c r="AP14" s="15"/>
      <c r="AQ14" s="15"/>
      <c r="AR14" s="15"/>
      <c r="AS14" s="15"/>
      <c r="AT14" s="15"/>
      <c r="AU14" s="15"/>
      <c r="AV14" s="15"/>
      <c r="AW14" s="15"/>
      <c r="AX14" s="15" t="s">
        <v>31</v>
      </c>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row>
    <row r="15" spans="1:175" s="18" customFormat="1" ht="50.1" customHeight="1" thickBot="1" x14ac:dyDescent="0.25">
      <c r="A15" s="237"/>
      <c r="B15" s="229"/>
      <c r="C15" s="208" t="s">
        <v>15</v>
      </c>
      <c r="D15" s="452" t="s">
        <v>28</v>
      </c>
      <c r="E15" s="453"/>
      <c r="F15" s="61"/>
      <c r="G15" s="454" t="s">
        <v>29</v>
      </c>
      <c r="H15" s="455"/>
      <c r="I15" s="272"/>
      <c r="J15" s="273"/>
      <c r="K15" s="273"/>
      <c r="L15" s="273"/>
      <c r="M15" s="273"/>
      <c r="N15" s="273"/>
      <c r="O15" s="274"/>
      <c r="P15" s="275"/>
      <c r="Q15" s="271"/>
      <c r="R15" s="56"/>
      <c r="S15" s="56"/>
      <c r="T15" s="56"/>
      <c r="V15" s="47"/>
      <c r="Y15" s="296"/>
      <c r="Z15" s="185"/>
      <c r="AA15" s="296"/>
      <c r="AB15" s="297"/>
      <c r="AC15" s="47"/>
      <c r="AE15" s="15"/>
      <c r="AF15" s="15"/>
      <c r="AG15" s="15"/>
      <c r="AH15" s="15"/>
      <c r="AI15" s="15"/>
      <c r="AJ15" s="15"/>
      <c r="AK15" s="15"/>
      <c r="AL15" s="15"/>
      <c r="AM15" s="15"/>
      <c r="AN15" s="15"/>
      <c r="AO15" s="15"/>
      <c r="AP15" s="15"/>
      <c r="AQ15" s="15"/>
      <c r="AR15" s="15"/>
      <c r="AS15" s="15"/>
      <c r="AT15" s="15"/>
      <c r="AU15" s="15"/>
      <c r="AV15" s="15"/>
      <c r="AW15" s="15"/>
      <c r="AX15" s="15" t="s">
        <v>32</v>
      </c>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row>
    <row r="16" spans="1:175" s="18" customFormat="1" ht="65.099999999999994" customHeight="1" thickBot="1" x14ac:dyDescent="0.25">
      <c r="A16" s="231"/>
      <c r="B16" s="229"/>
      <c r="C16" s="251"/>
      <c r="D16" s="252"/>
      <c r="E16" s="252"/>
      <c r="F16" s="253"/>
      <c r="G16" s="252"/>
      <c r="H16" s="252"/>
      <c r="I16" s="276"/>
      <c r="J16" s="276"/>
      <c r="K16" s="276"/>
      <c r="L16" s="276"/>
      <c r="M16" s="276"/>
      <c r="N16" s="276"/>
      <c r="O16" s="277"/>
      <c r="P16" s="275"/>
      <c r="Q16" s="271"/>
      <c r="R16" s="56"/>
      <c r="S16" s="56"/>
      <c r="T16" s="56"/>
      <c r="V16" s="47"/>
      <c r="Y16" s="296"/>
      <c r="Z16" s="185"/>
      <c r="AA16" s="296"/>
      <c r="AB16" s="297"/>
      <c r="AC16" s="47"/>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row>
    <row r="17" spans="1:163" ht="40.35" customHeight="1" thickBot="1" x14ac:dyDescent="0.3">
      <c r="A17" s="340"/>
      <c r="B17" s="346"/>
      <c r="C17" s="487" t="s">
        <v>83</v>
      </c>
      <c r="D17" s="488"/>
      <c r="E17" s="488"/>
      <c r="F17" s="488"/>
      <c r="G17" s="488"/>
      <c r="H17" s="488"/>
      <c r="I17" s="488"/>
      <c r="J17" s="488"/>
      <c r="K17" s="488"/>
      <c r="L17" s="488"/>
      <c r="M17" s="488"/>
      <c r="N17" s="488"/>
      <c r="O17" s="489"/>
      <c r="P17" s="340"/>
      <c r="Q17" s="341"/>
      <c r="R17" s="446" t="s">
        <v>63</v>
      </c>
      <c r="S17" s="447"/>
      <c r="T17" s="447"/>
      <c r="U17" s="447"/>
      <c r="V17" s="447"/>
      <c r="W17" s="447"/>
      <c r="X17" s="448"/>
      <c r="Y17" s="341"/>
      <c r="Z17" s="341"/>
      <c r="AA17" s="341"/>
      <c r="AB17" s="341"/>
    </row>
    <row r="18" spans="1:163" ht="27" customHeight="1" x14ac:dyDescent="0.25">
      <c r="A18" s="340"/>
      <c r="B18" s="346"/>
      <c r="C18" s="497" t="s">
        <v>0</v>
      </c>
      <c r="D18" s="498"/>
      <c r="E18" s="498"/>
      <c r="F18" s="501" t="s">
        <v>1</v>
      </c>
      <c r="G18" s="501"/>
      <c r="H18" s="501"/>
      <c r="I18" s="254"/>
      <c r="J18" s="255"/>
      <c r="K18" s="255"/>
      <c r="L18" s="255"/>
      <c r="M18" s="255"/>
      <c r="N18" s="255"/>
      <c r="O18" s="347"/>
      <c r="P18" s="340"/>
      <c r="Q18" s="341"/>
      <c r="Y18" s="341"/>
      <c r="Z18" s="341"/>
      <c r="AA18" s="341"/>
      <c r="AB18" s="341"/>
    </row>
    <row r="19" spans="1:163" ht="27" customHeight="1" thickBot="1" x14ac:dyDescent="0.3">
      <c r="A19" s="340"/>
      <c r="B19" s="346"/>
      <c r="C19" s="499" t="s">
        <v>7</v>
      </c>
      <c r="D19" s="500"/>
      <c r="E19" s="500"/>
      <c r="F19" s="502"/>
      <c r="G19" s="502"/>
      <c r="H19" s="502"/>
      <c r="I19" s="348"/>
      <c r="J19" s="348"/>
      <c r="K19" s="348"/>
      <c r="L19" s="348"/>
      <c r="M19" s="348"/>
      <c r="N19" s="348"/>
      <c r="O19" s="347"/>
      <c r="P19" s="340"/>
      <c r="Q19" s="341"/>
      <c r="Y19" s="341"/>
      <c r="Z19" s="341"/>
      <c r="AA19" s="341"/>
      <c r="AB19" s="341"/>
    </row>
    <row r="20" spans="1:163" ht="27" customHeight="1" thickBot="1" x14ac:dyDescent="0.3">
      <c r="A20" s="340"/>
      <c r="B20" s="346"/>
      <c r="C20" s="240"/>
      <c r="D20" s="215"/>
      <c r="E20" s="215"/>
      <c r="F20" s="215"/>
      <c r="G20" s="215"/>
      <c r="H20" s="349"/>
      <c r="I20" s="350"/>
      <c r="J20" s="350"/>
      <c r="K20" s="350"/>
      <c r="L20" s="350"/>
      <c r="M20" s="350"/>
      <c r="N20" s="350"/>
      <c r="O20" s="347"/>
      <c r="P20" s="351"/>
      <c r="R20" s="411" t="s">
        <v>2</v>
      </c>
      <c r="S20" s="412"/>
      <c r="T20" s="412"/>
      <c r="U20" s="412"/>
      <c r="V20" s="413"/>
      <c r="W20" s="15"/>
      <c r="Y20" s="364"/>
      <c r="Z20" s="341"/>
      <c r="AA20" s="341"/>
      <c r="AB20" s="341"/>
    </row>
    <row r="21" spans="1:163" s="18" customFormat="1" ht="37.5" customHeight="1" x14ac:dyDescent="0.2">
      <c r="A21" s="237"/>
      <c r="B21" s="229"/>
      <c r="C21" s="512" t="s">
        <v>46</v>
      </c>
      <c r="D21" s="513"/>
      <c r="E21" s="513"/>
      <c r="F21" s="513"/>
      <c r="G21" s="513"/>
      <c r="H21" s="514"/>
      <c r="I21" s="241"/>
      <c r="J21" s="512" t="s">
        <v>45</v>
      </c>
      <c r="K21" s="513"/>
      <c r="L21" s="513"/>
      <c r="M21" s="513"/>
      <c r="N21" s="513"/>
      <c r="O21" s="514"/>
      <c r="P21" s="248"/>
      <c r="Q21" s="323"/>
      <c r="R21" s="5">
        <v>2018</v>
      </c>
      <c r="S21" s="322" t="s">
        <v>16</v>
      </c>
      <c r="T21" s="319"/>
      <c r="U21" s="8">
        <v>2019</v>
      </c>
      <c r="V21" s="324" t="s">
        <v>16</v>
      </c>
      <c r="W21" s="318"/>
      <c r="X21" s="15"/>
      <c r="Y21" s="231"/>
      <c r="Z21" s="231"/>
      <c r="AA21" s="231"/>
      <c r="AB21" s="231"/>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15"/>
      <c r="FF21" s="15"/>
      <c r="FG21" s="15"/>
    </row>
    <row r="22" spans="1:163" s="79" customFormat="1" ht="42" customHeight="1" x14ac:dyDescent="0.2">
      <c r="A22" s="279"/>
      <c r="B22" s="280"/>
      <c r="C22" s="515" t="s">
        <v>73</v>
      </c>
      <c r="D22" s="516"/>
      <c r="E22" s="353" t="s">
        <v>51</v>
      </c>
      <c r="F22" s="354" t="s">
        <v>52</v>
      </c>
      <c r="G22" s="355" t="s">
        <v>50</v>
      </c>
      <c r="H22" s="356" t="s">
        <v>49</v>
      </c>
      <c r="I22" s="214"/>
      <c r="J22" s="515" t="s">
        <v>73</v>
      </c>
      <c r="K22" s="516"/>
      <c r="L22" s="353" t="s">
        <v>51</v>
      </c>
      <c r="M22" s="354" t="s">
        <v>52</v>
      </c>
      <c r="N22" s="355" t="s">
        <v>50</v>
      </c>
      <c r="O22" s="356" t="s">
        <v>49</v>
      </c>
      <c r="P22" s="357"/>
      <c r="Q22" s="358"/>
      <c r="R22" s="325"/>
      <c r="S22" s="326"/>
      <c r="T22" s="199"/>
      <c r="U22" s="199"/>
      <c r="V22" s="200"/>
      <c r="W22" s="92"/>
      <c r="X22" s="78"/>
      <c r="Y22" s="92"/>
      <c r="Z22" s="92"/>
      <c r="AA22" s="92"/>
      <c r="AB22" s="92"/>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78"/>
      <c r="BI22" s="78"/>
      <c r="BJ22" s="78"/>
      <c r="BK22" s="78"/>
      <c r="BL22" s="78"/>
      <c r="BM22" s="78"/>
      <c r="BN22" s="78"/>
      <c r="BO22" s="78"/>
      <c r="BP22" s="78"/>
      <c r="BQ22" s="78"/>
      <c r="BR22" s="78"/>
      <c r="BS22" s="78"/>
      <c r="BT22" s="78"/>
      <c r="BU22" s="78"/>
      <c r="BV22" s="78"/>
      <c r="BW22" s="78"/>
      <c r="BX22" s="78"/>
      <c r="BY22" s="78"/>
      <c r="BZ22" s="78"/>
      <c r="CA22" s="78"/>
      <c r="CB22" s="78"/>
      <c r="CC22" s="78"/>
      <c r="CD22" s="78"/>
      <c r="CE22" s="78"/>
      <c r="CF22" s="78"/>
      <c r="CG22" s="78"/>
      <c r="CH22" s="78"/>
      <c r="CI22" s="78"/>
      <c r="CJ22" s="78"/>
      <c r="CK22" s="78"/>
      <c r="CL22" s="78"/>
      <c r="CM22" s="78"/>
      <c r="CN22" s="78"/>
      <c r="CO22" s="78"/>
      <c r="CP22" s="78"/>
      <c r="CQ22" s="78"/>
      <c r="CR22" s="78"/>
      <c r="CS22" s="78"/>
      <c r="CT22" s="78"/>
      <c r="CU22" s="78"/>
      <c r="CV22" s="78"/>
      <c r="CW22" s="78"/>
      <c r="CX22" s="78"/>
      <c r="CY22" s="78"/>
      <c r="CZ22" s="78"/>
      <c r="DA22" s="78"/>
      <c r="DB22" s="78"/>
      <c r="DC22" s="78"/>
      <c r="DD22" s="78"/>
      <c r="DE22" s="78"/>
      <c r="DF22" s="78"/>
      <c r="DG22" s="78"/>
      <c r="DH22" s="78"/>
      <c r="DI22" s="78"/>
      <c r="DJ22" s="78"/>
      <c r="DK22" s="78"/>
      <c r="DL22" s="78"/>
      <c r="DM22" s="78"/>
      <c r="DN22" s="78"/>
      <c r="DO22" s="78"/>
      <c r="DP22" s="78"/>
      <c r="DQ22" s="78"/>
      <c r="DR22" s="78"/>
      <c r="DS22" s="78"/>
      <c r="DT22" s="78"/>
      <c r="DU22" s="78"/>
      <c r="DV22" s="78"/>
      <c r="DW22" s="78"/>
      <c r="DX22" s="78"/>
      <c r="DY22" s="78"/>
      <c r="DZ22" s="78"/>
      <c r="EA22" s="78"/>
      <c r="EB22" s="78"/>
      <c r="EC22" s="78"/>
      <c r="ED22" s="78"/>
      <c r="EE22" s="78"/>
      <c r="EF22" s="78"/>
      <c r="EG22" s="78"/>
      <c r="EH22" s="78"/>
      <c r="EI22" s="78"/>
      <c r="EJ22" s="78"/>
      <c r="EK22" s="78"/>
      <c r="EL22" s="78"/>
      <c r="EM22" s="78"/>
      <c r="EN22" s="78"/>
      <c r="EO22" s="78"/>
      <c r="EP22" s="78"/>
      <c r="EQ22" s="78"/>
      <c r="ER22" s="78"/>
      <c r="ES22" s="78"/>
      <c r="ET22" s="78"/>
      <c r="EU22" s="78"/>
      <c r="EV22" s="78"/>
      <c r="EW22" s="78"/>
      <c r="EX22" s="78"/>
      <c r="EY22" s="78"/>
      <c r="EZ22" s="78"/>
      <c r="FA22" s="78"/>
      <c r="FB22" s="78"/>
      <c r="FC22" s="78"/>
      <c r="FD22" s="78"/>
      <c r="FE22" s="78"/>
      <c r="FF22" s="78"/>
      <c r="FG22" s="78"/>
    </row>
    <row r="23" spans="1:163" s="84" customFormat="1" ht="20.100000000000001" customHeight="1" x14ac:dyDescent="0.25">
      <c r="A23" s="91"/>
      <c r="B23" s="127"/>
      <c r="C23" s="510"/>
      <c r="D23" s="511"/>
      <c r="E23" s="384"/>
      <c r="F23" s="384"/>
      <c r="G23" s="196">
        <v>0</v>
      </c>
      <c r="H23" s="385"/>
      <c r="I23" s="242"/>
      <c r="J23" s="504"/>
      <c r="K23" s="505"/>
      <c r="L23" s="386"/>
      <c r="M23" s="386"/>
      <c r="N23" s="328">
        <v>0</v>
      </c>
      <c r="O23" s="387"/>
      <c r="P23" s="359"/>
      <c r="Q23" s="360"/>
      <c r="R23" s="93">
        <f>G23</f>
        <v>0</v>
      </c>
      <c r="S23" s="361"/>
      <c r="T23" s="327"/>
      <c r="U23" s="321">
        <f>N23</f>
        <v>0</v>
      </c>
      <c r="V23" s="362"/>
      <c r="W23" s="92"/>
      <c r="X23" s="78"/>
      <c r="Y23" s="92"/>
      <c r="Z23" s="92"/>
      <c r="AA23" s="92"/>
      <c r="AB23" s="92"/>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c r="BM23" s="78"/>
      <c r="BN23" s="78"/>
      <c r="BO23" s="78"/>
      <c r="BP23" s="78"/>
      <c r="BQ23" s="78"/>
      <c r="BR23" s="78"/>
      <c r="BS23" s="78"/>
      <c r="BT23" s="78"/>
      <c r="BU23" s="78"/>
      <c r="BV23" s="78"/>
      <c r="BW23" s="78"/>
      <c r="BX23" s="78"/>
      <c r="BY23" s="78"/>
      <c r="BZ23" s="78"/>
      <c r="CA23" s="78"/>
      <c r="CB23" s="78"/>
      <c r="CC23" s="78"/>
      <c r="CD23" s="78"/>
      <c r="CE23" s="78"/>
      <c r="CF23" s="78"/>
      <c r="CG23" s="78"/>
      <c r="CH23" s="78"/>
      <c r="CI23" s="78"/>
      <c r="CJ23" s="78"/>
      <c r="CK23" s="78"/>
      <c r="CL23" s="78"/>
      <c r="CM23" s="78"/>
      <c r="CN23" s="78"/>
      <c r="CO23" s="78"/>
      <c r="CP23" s="78"/>
      <c r="CQ23" s="78"/>
      <c r="CR23" s="78"/>
      <c r="CS23" s="78"/>
      <c r="CT23" s="78"/>
      <c r="CU23" s="78"/>
      <c r="CV23" s="78"/>
      <c r="CW23" s="78"/>
      <c r="CX23" s="78"/>
      <c r="CY23" s="78"/>
      <c r="CZ23" s="78"/>
      <c r="DA23" s="78"/>
      <c r="DB23" s="78"/>
      <c r="DC23" s="78"/>
      <c r="DD23" s="78"/>
      <c r="DE23" s="78"/>
      <c r="DF23" s="78"/>
      <c r="DG23" s="78"/>
      <c r="DH23" s="78"/>
      <c r="DI23" s="78"/>
      <c r="DJ23" s="78"/>
      <c r="DK23" s="78"/>
      <c r="DL23" s="78"/>
      <c r="DM23" s="78"/>
      <c r="DN23" s="78"/>
      <c r="DO23" s="78"/>
      <c r="DP23" s="78"/>
      <c r="DQ23" s="78"/>
      <c r="DR23" s="78"/>
      <c r="DS23" s="78"/>
      <c r="DT23" s="78"/>
      <c r="DU23" s="78"/>
      <c r="DV23" s="78"/>
      <c r="DW23" s="78"/>
      <c r="DX23" s="78"/>
      <c r="DY23" s="78"/>
      <c r="DZ23" s="78"/>
      <c r="EA23" s="78"/>
      <c r="EB23" s="78"/>
      <c r="EC23" s="78"/>
      <c r="ED23" s="78"/>
      <c r="EE23" s="78"/>
      <c r="EF23" s="78"/>
      <c r="EG23" s="78"/>
      <c r="EH23" s="78"/>
      <c r="EI23" s="78"/>
      <c r="EJ23" s="78"/>
      <c r="EK23" s="78"/>
      <c r="EL23" s="78"/>
      <c r="EM23" s="78"/>
      <c r="EN23" s="78"/>
      <c r="EO23" s="78"/>
      <c r="EP23" s="78"/>
      <c r="EQ23" s="78"/>
      <c r="ER23" s="78"/>
      <c r="ES23" s="78"/>
      <c r="ET23" s="78"/>
      <c r="EU23" s="78"/>
      <c r="EV23" s="78"/>
      <c r="EW23" s="78"/>
      <c r="EX23" s="78"/>
      <c r="EY23" s="78"/>
      <c r="EZ23" s="78"/>
      <c r="FA23" s="78"/>
      <c r="FB23" s="78"/>
      <c r="FC23" s="78"/>
      <c r="FD23" s="78"/>
      <c r="FE23" s="78"/>
      <c r="FF23" s="78"/>
      <c r="FG23" s="78"/>
    </row>
    <row r="24" spans="1:163" s="79" customFormat="1" ht="20.100000000000001" customHeight="1" x14ac:dyDescent="0.25">
      <c r="A24" s="91"/>
      <c r="B24" s="281"/>
      <c r="C24" s="510"/>
      <c r="D24" s="511"/>
      <c r="E24" s="384"/>
      <c r="F24" s="384"/>
      <c r="G24" s="196">
        <v>0</v>
      </c>
      <c r="H24" s="385"/>
      <c r="I24" s="243"/>
      <c r="J24" s="504"/>
      <c r="K24" s="505"/>
      <c r="L24" s="386"/>
      <c r="M24" s="386"/>
      <c r="N24" s="328">
        <v>0</v>
      </c>
      <c r="O24" s="387"/>
      <c r="P24" s="359"/>
      <c r="Q24" s="360"/>
      <c r="R24" s="93">
        <f t="shared" ref="R24:R52" si="0">G24</f>
        <v>0</v>
      </c>
      <c r="S24" s="361"/>
      <c r="T24" s="320"/>
      <c r="U24" s="321">
        <f t="shared" ref="U24:U32" si="1">N24</f>
        <v>0</v>
      </c>
      <c r="V24" s="362"/>
      <c r="W24" s="92"/>
      <c r="X24" s="78"/>
      <c r="Y24" s="92"/>
      <c r="Z24" s="92"/>
      <c r="AA24" s="92"/>
      <c r="AB24" s="92"/>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c r="BL24" s="78"/>
      <c r="BM24" s="78"/>
      <c r="BN24" s="78"/>
      <c r="BO24" s="78"/>
      <c r="BP24" s="78"/>
      <c r="BQ24" s="78"/>
      <c r="BR24" s="78"/>
      <c r="BS24" s="78"/>
      <c r="BT24" s="78"/>
      <c r="BU24" s="78"/>
      <c r="BV24" s="78"/>
      <c r="BW24" s="78"/>
      <c r="BX24" s="78"/>
      <c r="BY24" s="78"/>
      <c r="BZ24" s="78"/>
      <c r="CA24" s="78"/>
      <c r="CB24" s="78"/>
      <c r="CC24" s="78"/>
      <c r="CD24" s="78"/>
      <c r="CE24" s="78"/>
      <c r="CF24" s="78"/>
      <c r="CG24" s="78"/>
      <c r="CH24" s="78"/>
      <c r="CI24" s="78"/>
      <c r="CJ24" s="78"/>
      <c r="CK24" s="78"/>
      <c r="CL24" s="78"/>
      <c r="CM24" s="78"/>
      <c r="CN24" s="78"/>
      <c r="CO24" s="78"/>
      <c r="CP24" s="78"/>
      <c r="CQ24" s="78"/>
      <c r="CR24" s="78"/>
      <c r="CS24" s="78"/>
      <c r="CT24" s="78"/>
      <c r="CU24" s="78"/>
      <c r="CV24" s="78"/>
      <c r="CW24" s="78"/>
      <c r="CX24" s="78"/>
      <c r="CY24" s="78"/>
      <c r="CZ24" s="78"/>
      <c r="DA24" s="78"/>
      <c r="DB24" s="78"/>
      <c r="DC24" s="78"/>
      <c r="DD24" s="78"/>
      <c r="DE24" s="78"/>
      <c r="DF24" s="78"/>
      <c r="DG24" s="78"/>
      <c r="DH24" s="78"/>
      <c r="DI24" s="78"/>
      <c r="DJ24" s="78"/>
      <c r="DK24" s="78"/>
      <c r="DL24" s="78"/>
      <c r="DM24" s="78"/>
      <c r="DN24" s="78"/>
      <c r="DO24" s="78"/>
      <c r="DP24" s="78"/>
      <c r="DQ24" s="78"/>
      <c r="DR24" s="78"/>
      <c r="DS24" s="78"/>
      <c r="DT24" s="78"/>
      <c r="DU24" s="78"/>
      <c r="DV24" s="78"/>
      <c r="DW24" s="78"/>
      <c r="DX24" s="78"/>
      <c r="DY24" s="78"/>
      <c r="DZ24" s="78"/>
      <c r="EA24" s="78"/>
      <c r="EB24" s="78"/>
      <c r="EC24" s="78"/>
      <c r="ED24" s="78"/>
      <c r="EE24" s="78"/>
      <c r="EF24" s="78"/>
      <c r="EG24" s="78"/>
      <c r="EH24" s="78"/>
      <c r="EI24" s="78"/>
      <c r="EJ24" s="78"/>
      <c r="EK24" s="78"/>
      <c r="EL24" s="78"/>
      <c r="EM24" s="78"/>
      <c r="EN24" s="78"/>
      <c r="EO24" s="78"/>
      <c r="EP24" s="78"/>
      <c r="EQ24" s="78"/>
      <c r="ER24" s="78"/>
      <c r="ES24" s="78"/>
      <c r="ET24" s="78"/>
      <c r="EU24" s="78"/>
      <c r="EV24" s="78"/>
      <c r="EW24" s="78"/>
      <c r="EX24" s="78"/>
      <c r="EY24" s="78"/>
      <c r="EZ24" s="78"/>
      <c r="FA24" s="78"/>
      <c r="FB24" s="78"/>
      <c r="FC24" s="78"/>
      <c r="FD24" s="78"/>
      <c r="FE24" s="78"/>
      <c r="FF24" s="78"/>
      <c r="FG24" s="78"/>
    </row>
    <row r="25" spans="1:163" s="79" customFormat="1" ht="20.100000000000001" customHeight="1" x14ac:dyDescent="0.25">
      <c r="A25" s="91"/>
      <c r="B25" s="282"/>
      <c r="C25" s="510"/>
      <c r="D25" s="511"/>
      <c r="E25" s="384"/>
      <c r="F25" s="384"/>
      <c r="G25" s="196">
        <v>0</v>
      </c>
      <c r="H25" s="385"/>
      <c r="I25" s="243"/>
      <c r="J25" s="504"/>
      <c r="K25" s="505"/>
      <c r="L25" s="386"/>
      <c r="M25" s="386"/>
      <c r="N25" s="328">
        <v>0</v>
      </c>
      <c r="O25" s="387"/>
      <c r="P25" s="359"/>
      <c r="Q25" s="360"/>
      <c r="R25" s="93">
        <f t="shared" si="0"/>
        <v>0</v>
      </c>
      <c r="S25" s="361"/>
      <c r="T25" s="320"/>
      <c r="U25" s="321">
        <f t="shared" si="1"/>
        <v>0</v>
      </c>
      <c r="V25" s="362"/>
      <c r="W25" s="78"/>
      <c r="X25" s="78"/>
      <c r="Y25" s="92"/>
      <c r="Z25" s="92"/>
      <c r="AA25" s="92"/>
      <c r="AB25" s="92"/>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78"/>
      <c r="BO25" s="78"/>
      <c r="BP25" s="78"/>
      <c r="BQ25" s="78"/>
      <c r="BR25" s="78"/>
      <c r="BS25" s="78"/>
      <c r="BT25" s="78"/>
      <c r="BU25" s="78"/>
      <c r="BV25" s="78"/>
      <c r="BW25" s="78"/>
      <c r="BX25" s="78"/>
      <c r="BY25" s="78"/>
      <c r="BZ25" s="78"/>
      <c r="CA25" s="78"/>
      <c r="CB25" s="78"/>
      <c r="CC25" s="78"/>
      <c r="CD25" s="78"/>
      <c r="CE25" s="78"/>
      <c r="CF25" s="78"/>
      <c r="CG25" s="78"/>
      <c r="CH25" s="78"/>
      <c r="CI25" s="78"/>
      <c r="CJ25" s="78"/>
      <c r="CK25" s="78"/>
      <c r="CL25" s="78"/>
      <c r="CM25" s="78"/>
      <c r="CN25" s="78"/>
      <c r="CO25" s="78"/>
      <c r="CP25" s="78"/>
      <c r="CQ25" s="78"/>
      <c r="CR25" s="78"/>
      <c r="CS25" s="78"/>
      <c r="CT25" s="78"/>
      <c r="CU25" s="78"/>
      <c r="CV25" s="78"/>
      <c r="CW25" s="78"/>
      <c r="CX25" s="78"/>
      <c r="CY25" s="78"/>
      <c r="CZ25" s="78"/>
      <c r="DA25" s="78"/>
      <c r="DB25" s="78"/>
      <c r="DC25" s="78"/>
      <c r="DD25" s="78"/>
      <c r="DE25" s="78"/>
      <c r="DF25" s="78"/>
      <c r="DG25" s="78"/>
      <c r="DH25" s="78"/>
      <c r="DI25" s="78"/>
      <c r="DJ25" s="78"/>
      <c r="DK25" s="78"/>
      <c r="DL25" s="78"/>
      <c r="DM25" s="78"/>
      <c r="DN25" s="78"/>
      <c r="DO25" s="78"/>
      <c r="DP25" s="78"/>
      <c r="DQ25" s="78"/>
      <c r="DR25" s="78"/>
      <c r="DS25" s="78"/>
      <c r="DT25" s="78"/>
      <c r="DU25" s="78"/>
      <c r="DV25" s="78"/>
      <c r="DW25" s="78"/>
      <c r="DX25" s="78"/>
      <c r="DY25" s="78"/>
      <c r="DZ25" s="78"/>
      <c r="EA25" s="78"/>
      <c r="EB25" s="78"/>
      <c r="EC25" s="78"/>
      <c r="ED25" s="78"/>
      <c r="EE25" s="78"/>
      <c r="EF25" s="78"/>
      <c r="EG25" s="78"/>
      <c r="EH25" s="78"/>
      <c r="EI25" s="78"/>
      <c r="EJ25" s="78"/>
      <c r="EK25" s="78"/>
      <c r="EL25" s="78"/>
      <c r="EM25" s="78"/>
      <c r="EN25" s="78"/>
      <c r="EO25" s="78"/>
      <c r="EP25" s="78"/>
      <c r="EQ25" s="78"/>
      <c r="ER25" s="78"/>
      <c r="ES25" s="78"/>
      <c r="ET25" s="78"/>
      <c r="EU25" s="78"/>
      <c r="EV25" s="78"/>
      <c r="EW25" s="78"/>
      <c r="EX25" s="78"/>
      <c r="EY25" s="78"/>
      <c r="EZ25" s="78"/>
      <c r="FA25" s="78"/>
      <c r="FB25" s="78"/>
      <c r="FC25" s="78"/>
      <c r="FD25" s="78"/>
      <c r="FE25" s="78"/>
      <c r="FF25" s="78"/>
      <c r="FG25" s="78"/>
    </row>
    <row r="26" spans="1:163" s="79" customFormat="1" ht="20.100000000000001" customHeight="1" x14ac:dyDescent="0.25">
      <c r="A26" s="91"/>
      <c r="B26" s="283"/>
      <c r="C26" s="510"/>
      <c r="D26" s="511"/>
      <c r="E26" s="384"/>
      <c r="F26" s="384"/>
      <c r="G26" s="196">
        <v>0</v>
      </c>
      <c r="H26" s="385"/>
      <c r="I26" s="243"/>
      <c r="J26" s="504"/>
      <c r="K26" s="505"/>
      <c r="L26" s="386"/>
      <c r="M26" s="386"/>
      <c r="N26" s="328">
        <v>0</v>
      </c>
      <c r="O26" s="387"/>
      <c r="P26" s="359"/>
      <c r="Q26" s="360"/>
      <c r="R26" s="93">
        <f t="shared" si="0"/>
        <v>0</v>
      </c>
      <c r="S26" s="361"/>
      <c r="T26" s="92"/>
      <c r="U26" s="321">
        <f t="shared" si="1"/>
        <v>0</v>
      </c>
      <c r="V26" s="362"/>
      <c r="X26" s="78"/>
      <c r="Y26" s="92"/>
      <c r="Z26" s="92"/>
      <c r="AA26" s="92"/>
      <c r="AB26" s="92"/>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c r="BL26" s="78"/>
      <c r="BM26" s="78"/>
      <c r="BN26" s="78"/>
      <c r="BO26" s="78"/>
      <c r="BP26" s="78"/>
      <c r="BQ26" s="78"/>
      <c r="BR26" s="78"/>
      <c r="BS26" s="78"/>
      <c r="BT26" s="78"/>
      <c r="BU26" s="78"/>
      <c r="BV26" s="78"/>
      <c r="BW26" s="78"/>
      <c r="BX26" s="78"/>
      <c r="BY26" s="78"/>
      <c r="BZ26" s="78"/>
      <c r="CA26" s="78"/>
      <c r="CB26" s="78"/>
      <c r="CC26" s="78"/>
      <c r="CD26" s="78"/>
      <c r="CE26" s="78"/>
      <c r="CF26" s="78"/>
      <c r="CG26" s="78"/>
      <c r="CH26" s="78"/>
      <c r="CI26" s="78"/>
      <c r="CJ26" s="78"/>
      <c r="CK26" s="78"/>
      <c r="CL26" s="78"/>
      <c r="CM26" s="78"/>
      <c r="CN26" s="78"/>
      <c r="CO26" s="78"/>
      <c r="CP26" s="78"/>
      <c r="CQ26" s="78"/>
      <c r="CR26" s="78"/>
      <c r="CS26" s="78"/>
      <c r="CT26" s="78"/>
      <c r="CU26" s="78"/>
      <c r="CV26" s="78"/>
      <c r="CW26" s="78"/>
      <c r="CX26" s="78"/>
      <c r="CY26" s="78"/>
      <c r="CZ26" s="78"/>
      <c r="DA26" s="78"/>
      <c r="DB26" s="78"/>
      <c r="DC26" s="78"/>
      <c r="DD26" s="78"/>
      <c r="DE26" s="78"/>
      <c r="DF26" s="78"/>
      <c r="DG26" s="78"/>
      <c r="DH26" s="78"/>
      <c r="DI26" s="78"/>
      <c r="DJ26" s="78"/>
      <c r="DK26" s="78"/>
      <c r="DL26" s="78"/>
      <c r="DM26" s="78"/>
      <c r="DN26" s="78"/>
      <c r="DO26" s="78"/>
      <c r="DP26" s="78"/>
      <c r="DQ26" s="78"/>
      <c r="DR26" s="78"/>
      <c r="DS26" s="78"/>
      <c r="DT26" s="78"/>
      <c r="DU26" s="78"/>
      <c r="DV26" s="78"/>
      <c r="DW26" s="78"/>
      <c r="DX26" s="78"/>
      <c r="DY26" s="78"/>
      <c r="DZ26" s="78"/>
      <c r="EA26" s="78"/>
      <c r="EB26" s="78"/>
      <c r="EC26" s="78"/>
      <c r="ED26" s="78"/>
      <c r="EE26" s="78"/>
      <c r="EF26" s="78"/>
      <c r="EG26" s="78"/>
      <c r="EH26" s="78"/>
      <c r="EI26" s="78"/>
      <c r="EJ26" s="78"/>
      <c r="EK26" s="78"/>
      <c r="EL26" s="78"/>
      <c r="EM26" s="78"/>
      <c r="EN26" s="78"/>
      <c r="EO26" s="78"/>
      <c r="EP26" s="78"/>
      <c r="EQ26" s="78"/>
      <c r="ER26" s="78"/>
      <c r="ES26" s="78"/>
      <c r="ET26" s="78"/>
      <c r="EU26" s="78"/>
      <c r="EV26" s="78"/>
      <c r="EW26" s="78"/>
      <c r="EX26" s="78"/>
      <c r="EY26" s="78"/>
      <c r="EZ26" s="78"/>
      <c r="FA26" s="78"/>
      <c r="FB26" s="78"/>
      <c r="FC26" s="78"/>
      <c r="FD26" s="78"/>
      <c r="FE26" s="78"/>
      <c r="FF26" s="78"/>
      <c r="FG26" s="78"/>
    </row>
    <row r="27" spans="1:163" ht="20.100000000000001" customHeight="1" x14ac:dyDescent="0.25">
      <c r="A27" s="340"/>
      <c r="B27" s="341"/>
      <c r="C27" s="510"/>
      <c r="D27" s="511"/>
      <c r="E27" s="384"/>
      <c r="F27" s="384"/>
      <c r="G27" s="196">
        <v>0</v>
      </c>
      <c r="H27" s="385"/>
      <c r="I27" s="363"/>
      <c r="J27" s="504"/>
      <c r="K27" s="505"/>
      <c r="L27" s="386"/>
      <c r="M27" s="386"/>
      <c r="N27" s="328">
        <v>0</v>
      </c>
      <c r="O27" s="387"/>
      <c r="P27" s="359"/>
      <c r="Q27" s="360"/>
      <c r="R27" s="93">
        <f t="shared" si="0"/>
        <v>0</v>
      </c>
      <c r="S27" s="361"/>
      <c r="T27" s="364"/>
      <c r="U27" s="321">
        <f t="shared" si="1"/>
        <v>0</v>
      </c>
      <c r="V27" s="362"/>
      <c r="Y27" s="341"/>
      <c r="Z27" s="341"/>
      <c r="AA27" s="341"/>
      <c r="AB27" s="341"/>
    </row>
    <row r="28" spans="1:163" ht="20.100000000000001" customHeight="1" x14ac:dyDescent="0.25">
      <c r="A28" s="340"/>
      <c r="B28" s="341"/>
      <c r="C28" s="510"/>
      <c r="D28" s="511"/>
      <c r="E28" s="384"/>
      <c r="F28" s="384"/>
      <c r="G28" s="196">
        <v>0</v>
      </c>
      <c r="H28" s="385"/>
      <c r="I28" s="341"/>
      <c r="J28" s="504"/>
      <c r="K28" s="505"/>
      <c r="L28" s="386"/>
      <c r="M28" s="386"/>
      <c r="N28" s="328">
        <v>0</v>
      </c>
      <c r="O28" s="387"/>
      <c r="P28" s="359"/>
      <c r="Q28" s="360"/>
      <c r="R28" s="93">
        <f t="shared" si="0"/>
        <v>0</v>
      </c>
      <c r="S28" s="361"/>
      <c r="T28" s="364"/>
      <c r="U28" s="321">
        <f t="shared" si="1"/>
        <v>0</v>
      </c>
      <c r="V28" s="362"/>
      <c r="Y28" s="341"/>
      <c r="Z28" s="341"/>
      <c r="AA28" s="341"/>
      <c r="AB28" s="341"/>
    </row>
    <row r="29" spans="1:163" ht="20.100000000000001" customHeight="1" x14ac:dyDescent="0.25">
      <c r="A29" s="340"/>
      <c r="B29" s="341"/>
      <c r="C29" s="510"/>
      <c r="D29" s="511"/>
      <c r="E29" s="384"/>
      <c r="F29" s="384"/>
      <c r="G29" s="196">
        <v>0</v>
      </c>
      <c r="H29" s="385"/>
      <c r="I29" s="341"/>
      <c r="J29" s="504"/>
      <c r="K29" s="505"/>
      <c r="L29" s="386"/>
      <c r="M29" s="386"/>
      <c r="N29" s="328">
        <v>0</v>
      </c>
      <c r="O29" s="387"/>
      <c r="P29" s="365"/>
      <c r="Q29" s="360"/>
      <c r="R29" s="93">
        <f t="shared" si="0"/>
        <v>0</v>
      </c>
      <c r="S29" s="361"/>
      <c r="T29" s="364"/>
      <c r="U29" s="321">
        <f t="shared" si="1"/>
        <v>0</v>
      </c>
      <c r="V29" s="362"/>
      <c r="Y29" s="341"/>
      <c r="Z29" s="341"/>
      <c r="AA29" s="341"/>
      <c r="AB29" s="341"/>
    </row>
    <row r="30" spans="1:163" ht="20.100000000000001" customHeight="1" x14ac:dyDescent="0.25">
      <c r="A30" s="340"/>
      <c r="B30" s="341"/>
      <c r="C30" s="510"/>
      <c r="D30" s="511"/>
      <c r="E30" s="384"/>
      <c r="F30" s="384"/>
      <c r="G30" s="196">
        <v>0</v>
      </c>
      <c r="H30" s="385"/>
      <c r="I30" s="341"/>
      <c r="J30" s="504"/>
      <c r="K30" s="505"/>
      <c r="L30" s="386"/>
      <c r="M30" s="386"/>
      <c r="N30" s="328">
        <v>0</v>
      </c>
      <c r="O30" s="387"/>
      <c r="P30" s="365"/>
      <c r="Q30" s="360"/>
      <c r="R30" s="93">
        <f t="shared" si="0"/>
        <v>0</v>
      </c>
      <c r="S30" s="361"/>
      <c r="T30" s="364"/>
      <c r="U30" s="321">
        <f t="shared" si="1"/>
        <v>0</v>
      </c>
      <c r="V30" s="362"/>
      <c r="Y30" s="341"/>
      <c r="Z30" s="341"/>
      <c r="AA30" s="341"/>
      <c r="AB30" s="341"/>
    </row>
    <row r="31" spans="1:163" ht="20.100000000000001" customHeight="1" x14ac:dyDescent="0.25">
      <c r="A31" s="340"/>
      <c r="B31" s="341"/>
      <c r="C31" s="510"/>
      <c r="D31" s="511"/>
      <c r="E31" s="384"/>
      <c r="F31" s="384"/>
      <c r="G31" s="196">
        <v>0</v>
      </c>
      <c r="H31" s="385"/>
      <c r="I31" s="341"/>
      <c r="J31" s="504"/>
      <c r="K31" s="505"/>
      <c r="L31" s="386"/>
      <c r="M31" s="386"/>
      <c r="N31" s="328">
        <v>0</v>
      </c>
      <c r="O31" s="387"/>
      <c r="P31" s="365"/>
      <c r="Q31" s="360"/>
      <c r="R31" s="93">
        <f t="shared" si="0"/>
        <v>0</v>
      </c>
      <c r="S31" s="361"/>
      <c r="T31" s="364"/>
      <c r="U31" s="321">
        <f t="shared" si="1"/>
        <v>0</v>
      </c>
      <c r="V31" s="362"/>
      <c r="Y31" s="341"/>
      <c r="Z31" s="341"/>
      <c r="AA31" s="341"/>
      <c r="AB31" s="341"/>
    </row>
    <row r="32" spans="1:163" ht="20.100000000000001" customHeight="1" x14ac:dyDescent="0.25">
      <c r="A32" s="340"/>
      <c r="B32" s="341"/>
      <c r="C32" s="510"/>
      <c r="D32" s="511"/>
      <c r="E32" s="384"/>
      <c r="F32" s="384"/>
      <c r="G32" s="196">
        <v>0</v>
      </c>
      <c r="H32" s="385"/>
      <c r="I32" s="341"/>
      <c r="J32" s="504"/>
      <c r="K32" s="505"/>
      <c r="L32" s="386"/>
      <c r="M32" s="386"/>
      <c r="N32" s="328">
        <v>0</v>
      </c>
      <c r="O32" s="387"/>
      <c r="P32" s="365"/>
      <c r="Q32" s="360"/>
      <c r="R32" s="93">
        <f t="shared" si="0"/>
        <v>0</v>
      </c>
      <c r="S32" s="361"/>
      <c r="T32" s="364"/>
      <c r="U32" s="321">
        <f t="shared" si="1"/>
        <v>0</v>
      </c>
      <c r="V32" s="362"/>
      <c r="Y32" s="341"/>
      <c r="Z32" s="341"/>
      <c r="AA32" s="341"/>
      <c r="AB32" s="341"/>
    </row>
    <row r="33" spans="1:28" ht="20.100000000000001" customHeight="1" x14ac:dyDescent="0.25">
      <c r="A33" s="340"/>
      <c r="B33" s="341"/>
      <c r="C33" s="510"/>
      <c r="D33" s="511"/>
      <c r="E33" s="384"/>
      <c r="F33" s="384"/>
      <c r="G33" s="196">
        <v>0</v>
      </c>
      <c r="H33" s="385"/>
      <c r="I33" s="341"/>
      <c r="J33" s="504"/>
      <c r="K33" s="505"/>
      <c r="L33" s="386"/>
      <c r="M33" s="386"/>
      <c r="N33" s="328">
        <v>0</v>
      </c>
      <c r="O33" s="387"/>
      <c r="P33" s="365"/>
      <c r="Q33" s="360"/>
      <c r="R33" s="93">
        <f t="shared" si="0"/>
        <v>0</v>
      </c>
      <c r="S33" s="361"/>
      <c r="T33" s="364"/>
      <c r="U33" s="321">
        <f t="shared" ref="U33:U52" si="2">N33</f>
        <v>0</v>
      </c>
      <c r="V33" s="362"/>
      <c r="Y33" s="341"/>
      <c r="Z33" s="341"/>
      <c r="AA33" s="341"/>
      <c r="AB33" s="341"/>
    </row>
    <row r="34" spans="1:28" ht="20.100000000000001" customHeight="1" x14ac:dyDescent="0.25">
      <c r="A34" s="340"/>
      <c r="B34" s="341"/>
      <c r="C34" s="510"/>
      <c r="D34" s="511"/>
      <c r="E34" s="384"/>
      <c r="F34" s="384"/>
      <c r="G34" s="196">
        <v>0</v>
      </c>
      <c r="H34" s="385"/>
      <c r="I34" s="341"/>
      <c r="J34" s="504"/>
      <c r="K34" s="505"/>
      <c r="L34" s="386"/>
      <c r="M34" s="386"/>
      <c r="N34" s="328">
        <v>0</v>
      </c>
      <c r="O34" s="387"/>
      <c r="P34" s="365"/>
      <c r="Q34" s="360"/>
      <c r="R34" s="93">
        <f t="shared" si="0"/>
        <v>0</v>
      </c>
      <c r="S34" s="361"/>
      <c r="T34" s="364"/>
      <c r="U34" s="321">
        <f t="shared" si="2"/>
        <v>0</v>
      </c>
      <c r="V34" s="362"/>
      <c r="Y34" s="341"/>
      <c r="Z34" s="341"/>
      <c r="AA34" s="341"/>
      <c r="AB34" s="341"/>
    </row>
    <row r="35" spans="1:28" ht="20.100000000000001" customHeight="1" x14ac:dyDescent="0.25">
      <c r="A35" s="340"/>
      <c r="B35" s="341"/>
      <c r="C35" s="510"/>
      <c r="D35" s="511"/>
      <c r="E35" s="384"/>
      <c r="F35" s="384"/>
      <c r="G35" s="196">
        <v>0</v>
      </c>
      <c r="H35" s="385"/>
      <c r="I35" s="341"/>
      <c r="J35" s="504"/>
      <c r="K35" s="505"/>
      <c r="L35" s="386"/>
      <c r="M35" s="386"/>
      <c r="N35" s="328">
        <v>0</v>
      </c>
      <c r="O35" s="387"/>
      <c r="P35" s="365"/>
      <c r="Q35" s="360"/>
      <c r="R35" s="93">
        <f t="shared" si="0"/>
        <v>0</v>
      </c>
      <c r="S35" s="361"/>
      <c r="T35" s="364"/>
      <c r="U35" s="321">
        <f t="shared" si="2"/>
        <v>0</v>
      </c>
      <c r="V35" s="362"/>
      <c r="Y35" s="341"/>
      <c r="Z35" s="341"/>
      <c r="AA35" s="341"/>
      <c r="AB35" s="341"/>
    </row>
    <row r="36" spans="1:28" ht="20.100000000000001" customHeight="1" x14ac:dyDescent="0.25">
      <c r="A36" s="340"/>
      <c r="B36" s="341"/>
      <c r="C36" s="510"/>
      <c r="D36" s="511"/>
      <c r="E36" s="384"/>
      <c r="F36" s="384"/>
      <c r="G36" s="196">
        <v>0</v>
      </c>
      <c r="H36" s="385"/>
      <c r="I36" s="341"/>
      <c r="J36" s="504"/>
      <c r="K36" s="505"/>
      <c r="L36" s="386"/>
      <c r="M36" s="386"/>
      <c r="N36" s="328">
        <v>0</v>
      </c>
      <c r="O36" s="387"/>
      <c r="P36" s="365"/>
      <c r="Q36" s="360"/>
      <c r="R36" s="93">
        <f t="shared" si="0"/>
        <v>0</v>
      </c>
      <c r="S36" s="361"/>
      <c r="T36" s="364"/>
      <c r="U36" s="321">
        <f t="shared" si="2"/>
        <v>0</v>
      </c>
      <c r="V36" s="362"/>
      <c r="Y36" s="341"/>
      <c r="Z36" s="341"/>
      <c r="AA36" s="341"/>
      <c r="AB36" s="341"/>
    </row>
    <row r="37" spans="1:28" ht="20.100000000000001" customHeight="1" x14ac:dyDescent="0.25">
      <c r="A37" s="340"/>
      <c r="B37" s="341"/>
      <c r="C37" s="510"/>
      <c r="D37" s="511"/>
      <c r="E37" s="384"/>
      <c r="F37" s="384"/>
      <c r="G37" s="196">
        <v>0</v>
      </c>
      <c r="H37" s="385"/>
      <c r="I37" s="341"/>
      <c r="J37" s="504"/>
      <c r="K37" s="505"/>
      <c r="L37" s="386"/>
      <c r="M37" s="386"/>
      <c r="N37" s="328">
        <v>0</v>
      </c>
      <c r="O37" s="387"/>
      <c r="P37" s="365"/>
      <c r="Q37" s="360"/>
      <c r="R37" s="93">
        <f t="shared" si="0"/>
        <v>0</v>
      </c>
      <c r="S37" s="361"/>
      <c r="T37" s="364"/>
      <c r="U37" s="321">
        <f t="shared" si="2"/>
        <v>0</v>
      </c>
      <c r="V37" s="362"/>
      <c r="Y37" s="341"/>
      <c r="Z37" s="341"/>
      <c r="AA37" s="341"/>
      <c r="AB37" s="341"/>
    </row>
    <row r="38" spans="1:28" ht="20.100000000000001" customHeight="1" x14ac:dyDescent="0.25">
      <c r="A38" s="340"/>
      <c r="B38" s="341"/>
      <c r="C38" s="510"/>
      <c r="D38" s="511"/>
      <c r="E38" s="384"/>
      <c r="F38" s="384"/>
      <c r="G38" s="196">
        <v>0</v>
      </c>
      <c r="H38" s="385"/>
      <c r="I38" s="341"/>
      <c r="J38" s="504"/>
      <c r="K38" s="505"/>
      <c r="L38" s="386"/>
      <c r="M38" s="386"/>
      <c r="N38" s="328">
        <v>0</v>
      </c>
      <c r="O38" s="387"/>
      <c r="P38" s="365"/>
      <c r="Q38" s="360"/>
      <c r="R38" s="93">
        <f t="shared" si="0"/>
        <v>0</v>
      </c>
      <c r="S38" s="361"/>
      <c r="T38" s="364"/>
      <c r="U38" s="321">
        <f t="shared" si="2"/>
        <v>0</v>
      </c>
      <c r="V38" s="362"/>
      <c r="Y38" s="341"/>
      <c r="Z38" s="341"/>
      <c r="AA38" s="341"/>
      <c r="AB38" s="341"/>
    </row>
    <row r="39" spans="1:28" ht="20.100000000000001" customHeight="1" x14ac:dyDescent="0.25">
      <c r="A39" s="340"/>
      <c r="B39" s="341"/>
      <c r="C39" s="510"/>
      <c r="D39" s="511"/>
      <c r="E39" s="384"/>
      <c r="F39" s="384"/>
      <c r="G39" s="196">
        <v>0</v>
      </c>
      <c r="H39" s="385"/>
      <c r="I39" s="341"/>
      <c r="J39" s="504"/>
      <c r="K39" s="505"/>
      <c r="L39" s="386"/>
      <c r="M39" s="386"/>
      <c r="N39" s="328">
        <v>0</v>
      </c>
      <c r="O39" s="387"/>
      <c r="P39" s="365"/>
      <c r="Q39" s="360"/>
      <c r="R39" s="93">
        <f t="shared" si="0"/>
        <v>0</v>
      </c>
      <c r="S39" s="361"/>
      <c r="T39" s="364"/>
      <c r="U39" s="321">
        <f t="shared" si="2"/>
        <v>0</v>
      </c>
      <c r="V39" s="362"/>
      <c r="Y39" s="341"/>
      <c r="Z39" s="341"/>
      <c r="AA39" s="341"/>
      <c r="AB39" s="341"/>
    </row>
    <row r="40" spans="1:28" ht="20.100000000000001" customHeight="1" x14ac:dyDescent="0.25">
      <c r="A40" s="340"/>
      <c r="B40" s="341"/>
      <c r="C40" s="510"/>
      <c r="D40" s="511"/>
      <c r="E40" s="384"/>
      <c r="F40" s="384"/>
      <c r="G40" s="196">
        <v>0</v>
      </c>
      <c r="H40" s="385"/>
      <c r="I40" s="341"/>
      <c r="J40" s="504"/>
      <c r="K40" s="505"/>
      <c r="L40" s="386"/>
      <c r="M40" s="386"/>
      <c r="N40" s="328">
        <v>0</v>
      </c>
      <c r="O40" s="387"/>
      <c r="P40" s="365"/>
      <c r="Q40" s="360"/>
      <c r="R40" s="93">
        <f t="shared" si="0"/>
        <v>0</v>
      </c>
      <c r="S40" s="361"/>
      <c r="T40" s="364"/>
      <c r="U40" s="321">
        <f t="shared" si="2"/>
        <v>0</v>
      </c>
      <c r="V40" s="362"/>
      <c r="Y40" s="341"/>
      <c r="Z40" s="341"/>
      <c r="AA40" s="341"/>
      <c r="AB40" s="341"/>
    </row>
    <row r="41" spans="1:28" ht="20.100000000000001" customHeight="1" x14ac:dyDescent="0.25">
      <c r="A41" s="340"/>
      <c r="B41" s="341"/>
      <c r="C41" s="510"/>
      <c r="D41" s="511"/>
      <c r="E41" s="384"/>
      <c r="F41" s="384"/>
      <c r="G41" s="196">
        <v>0</v>
      </c>
      <c r="H41" s="385"/>
      <c r="I41" s="341"/>
      <c r="J41" s="504"/>
      <c r="K41" s="505"/>
      <c r="L41" s="386"/>
      <c r="M41" s="386"/>
      <c r="N41" s="328">
        <v>0</v>
      </c>
      <c r="O41" s="387"/>
      <c r="P41" s="365"/>
      <c r="Q41" s="360"/>
      <c r="R41" s="93">
        <f t="shared" si="0"/>
        <v>0</v>
      </c>
      <c r="S41" s="361"/>
      <c r="T41" s="364"/>
      <c r="U41" s="321">
        <f t="shared" si="2"/>
        <v>0</v>
      </c>
      <c r="V41" s="362"/>
      <c r="Y41" s="341"/>
      <c r="Z41" s="341"/>
      <c r="AA41" s="341"/>
      <c r="AB41" s="341"/>
    </row>
    <row r="42" spans="1:28" ht="20.100000000000001" customHeight="1" x14ac:dyDescent="0.25">
      <c r="A42" s="340"/>
      <c r="B42" s="341"/>
      <c r="C42" s="510"/>
      <c r="D42" s="511"/>
      <c r="E42" s="384"/>
      <c r="F42" s="384"/>
      <c r="G42" s="196">
        <v>0</v>
      </c>
      <c r="H42" s="385"/>
      <c r="I42" s="341"/>
      <c r="J42" s="504"/>
      <c r="K42" s="505"/>
      <c r="L42" s="386"/>
      <c r="M42" s="386"/>
      <c r="N42" s="328">
        <v>0</v>
      </c>
      <c r="O42" s="387"/>
      <c r="P42" s="365"/>
      <c r="Q42" s="360"/>
      <c r="R42" s="93">
        <f t="shared" si="0"/>
        <v>0</v>
      </c>
      <c r="S42" s="361"/>
      <c r="T42" s="364"/>
      <c r="U42" s="321">
        <f t="shared" si="2"/>
        <v>0</v>
      </c>
      <c r="V42" s="362"/>
      <c r="Y42" s="341"/>
      <c r="Z42" s="341"/>
      <c r="AA42" s="341"/>
      <c r="AB42" s="341"/>
    </row>
    <row r="43" spans="1:28" ht="20.100000000000001" customHeight="1" x14ac:dyDescent="0.25">
      <c r="A43" s="340"/>
      <c r="B43" s="341"/>
      <c r="C43" s="510"/>
      <c r="D43" s="511"/>
      <c r="E43" s="384"/>
      <c r="F43" s="384"/>
      <c r="G43" s="196">
        <v>0</v>
      </c>
      <c r="H43" s="385"/>
      <c r="I43" s="341"/>
      <c r="J43" s="504"/>
      <c r="K43" s="505"/>
      <c r="L43" s="386"/>
      <c r="M43" s="386"/>
      <c r="N43" s="328">
        <v>0</v>
      </c>
      <c r="O43" s="387"/>
      <c r="P43" s="365"/>
      <c r="Q43" s="360"/>
      <c r="R43" s="93">
        <f t="shared" si="0"/>
        <v>0</v>
      </c>
      <c r="S43" s="361"/>
      <c r="T43" s="364"/>
      <c r="U43" s="321">
        <f t="shared" si="2"/>
        <v>0</v>
      </c>
      <c r="V43" s="362"/>
      <c r="Y43" s="341"/>
      <c r="Z43" s="341"/>
      <c r="AA43" s="341"/>
      <c r="AB43" s="341"/>
    </row>
    <row r="44" spans="1:28" ht="20.100000000000001" customHeight="1" x14ac:dyDescent="0.25">
      <c r="A44" s="340"/>
      <c r="B44" s="341"/>
      <c r="C44" s="510"/>
      <c r="D44" s="511"/>
      <c r="E44" s="384"/>
      <c r="F44" s="384"/>
      <c r="G44" s="196">
        <v>0</v>
      </c>
      <c r="H44" s="385"/>
      <c r="I44" s="341"/>
      <c r="J44" s="504"/>
      <c r="K44" s="505"/>
      <c r="L44" s="386"/>
      <c r="M44" s="386"/>
      <c r="N44" s="328">
        <v>0</v>
      </c>
      <c r="O44" s="387"/>
      <c r="P44" s="365"/>
      <c r="Q44" s="360"/>
      <c r="R44" s="93">
        <f t="shared" si="0"/>
        <v>0</v>
      </c>
      <c r="S44" s="361"/>
      <c r="T44" s="364"/>
      <c r="U44" s="321">
        <f t="shared" si="2"/>
        <v>0</v>
      </c>
      <c r="V44" s="362"/>
      <c r="Y44" s="341"/>
      <c r="Z44" s="341"/>
      <c r="AA44" s="341"/>
      <c r="AB44" s="341"/>
    </row>
    <row r="45" spans="1:28" ht="20.100000000000001" customHeight="1" x14ac:dyDescent="0.25">
      <c r="A45" s="340"/>
      <c r="B45" s="341"/>
      <c r="C45" s="510"/>
      <c r="D45" s="511"/>
      <c r="E45" s="384"/>
      <c r="F45" s="384"/>
      <c r="G45" s="196">
        <v>0</v>
      </c>
      <c r="H45" s="385"/>
      <c r="I45" s="341"/>
      <c r="J45" s="504"/>
      <c r="K45" s="505"/>
      <c r="L45" s="386"/>
      <c r="M45" s="386"/>
      <c r="N45" s="328">
        <v>0</v>
      </c>
      <c r="O45" s="387"/>
      <c r="P45" s="365"/>
      <c r="Q45" s="360"/>
      <c r="R45" s="93">
        <f t="shared" si="0"/>
        <v>0</v>
      </c>
      <c r="S45" s="361"/>
      <c r="T45" s="364"/>
      <c r="U45" s="321">
        <f t="shared" si="2"/>
        <v>0</v>
      </c>
      <c r="V45" s="362"/>
      <c r="Y45" s="341"/>
      <c r="Z45" s="341"/>
      <c r="AA45" s="341"/>
      <c r="AB45" s="341"/>
    </row>
    <row r="46" spans="1:28" ht="20.100000000000001" customHeight="1" x14ac:dyDescent="0.25">
      <c r="A46" s="340"/>
      <c r="B46" s="341"/>
      <c r="C46" s="510"/>
      <c r="D46" s="511"/>
      <c r="E46" s="384"/>
      <c r="F46" s="384"/>
      <c r="G46" s="196">
        <v>0</v>
      </c>
      <c r="H46" s="385"/>
      <c r="I46" s="341"/>
      <c r="J46" s="504"/>
      <c r="K46" s="505"/>
      <c r="L46" s="386"/>
      <c r="M46" s="386"/>
      <c r="N46" s="328">
        <v>0</v>
      </c>
      <c r="O46" s="387"/>
      <c r="P46" s="365"/>
      <c r="Q46" s="360"/>
      <c r="R46" s="93">
        <f t="shared" si="0"/>
        <v>0</v>
      </c>
      <c r="S46" s="361"/>
      <c r="T46" s="364"/>
      <c r="U46" s="321">
        <f t="shared" si="2"/>
        <v>0</v>
      </c>
      <c r="V46" s="362"/>
      <c r="Y46" s="341"/>
      <c r="Z46" s="341"/>
      <c r="AA46" s="341"/>
      <c r="AB46" s="341"/>
    </row>
    <row r="47" spans="1:28" ht="20.100000000000001" customHeight="1" x14ac:dyDescent="0.25">
      <c r="A47" s="340"/>
      <c r="B47" s="341"/>
      <c r="C47" s="510"/>
      <c r="D47" s="511"/>
      <c r="E47" s="384"/>
      <c r="F47" s="384"/>
      <c r="G47" s="196">
        <v>0</v>
      </c>
      <c r="H47" s="385"/>
      <c r="I47" s="341"/>
      <c r="J47" s="504"/>
      <c r="K47" s="505"/>
      <c r="L47" s="386"/>
      <c r="M47" s="386"/>
      <c r="N47" s="328">
        <v>0</v>
      </c>
      <c r="O47" s="387"/>
      <c r="P47" s="365"/>
      <c r="Q47" s="360"/>
      <c r="R47" s="93">
        <f t="shared" si="0"/>
        <v>0</v>
      </c>
      <c r="S47" s="361"/>
      <c r="T47" s="364"/>
      <c r="U47" s="321">
        <f t="shared" si="2"/>
        <v>0</v>
      </c>
      <c r="V47" s="362"/>
      <c r="Y47" s="341"/>
      <c r="Z47" s="341"/>
      <c r="AA47" s="341"/>
      <c r="AB47" s="341"/>
    </row>
    <row r="48" spans="1:28" ht="20.100000000000001" customHeight="1" x14ac:dyDescent="0.25">
      <c r="A48" s="340"/>
      <c r="B48" s="341"/>
      <c r="C48" s="510"/>
      <c r="D48" s="511"/>
      <c r="E48" s="384"/>
      <c r="F48" s="384"/>
      <c r="G48" s="196">
        <v>0</v>
      </c>
      <c r="H48" s="385"/>
      <c r="I48" s="341"/>
      <c r="J48" s="504"/>
      <c r="K48" s="505"/>
      <c r="L48" s="386"/>
      <c r="M48" s="386"/>
      <c r="N48" s="328">
        <v>0</v>
      </c>
      <c r="O48" s="387"/>
      <c r="P48" s="365"/>
      <c r="Q48" s="360"/>
      <c r="R48" s="93">
        <f t="shared" si="0"/>
        <v>0</v>
      </c>
      <c r="S48" s="361"/>
      <c r="T48" s="364"/>
      <c r="U48" s="321">
        <f t="shared" si="2"/>
        <v>0</v>
      </c>
      <c r="V48" s="362"/>
      <c r="Y48" s="341"/>
      <c r="Z48" s="341"/>
      <c r="AA48" s="341"/>
      <c r="AB48" s="341"/>
    </row>
    <row r="49" spans="1:28" ht="20.100000000000001" customHeight="1" x14ac:dyDescent="0.25">
      <c r="A49" s="340"/>
      <c r="B49" s="341"/>
      <c r="C49" s="510"/>
      <c r="D49" s="511"/>
      <c r="E49" s="384"/>
      <c r="F49" s="384"/>
      <c r="G49" s="196">
        <v>0</v>
      </c>
      <c r="H49" s="385"/>
      <c r="I49" s="341"/>
      <c r="J49" s="504"/>
      <c r="K49" s="505"/>
      <c r="L49" s="386"/>
      <c r="M49" s="386"/>
      <c r="N49" s="328">
        <v>0</v>
      </c>
      <c r="O49" s="387"/>
      <c r="P49" s="365"/>
      <c r="Q49" s="360"/>
      <c r="R49" s="93">
        <f t="shared" si="0"/>
        <v>0</v>
      </c>
      <c r="S49" s="361"/>
      <c r="T49" s="364"/>
      <c r="U49" s="321">
        <f t="shared" si="2"/>
        <v>0</v>
      </c>
      <c r="V49" s="362"/>
      <c r="Y49" s="341"/>
      <c r="Z49" s="341"/>
      <c r="AA49" s="341"/>
      <c r="AB49" s="341"/>
    </row>
    <row r="50" spans="1:28" ht="20.100000000000001" customHeight="1" x14ac:dyDescent="0.25">
      <c r="A50" s="340"/>
      <c r="B50" s="341"/>
      <c r="C50" s="510"/>
      <c r="D50" s="511"/>
      <c r="E50" s="384"/>
      <c r="F50" s="384"/>
      <c r="G50" s="196">
        <v>0</v>
      </c>
      <c r="H50" s="385"/>
      <c r="I50" s="341"/>
      <c r="J50" s="504"/>
      <c r="K50" s="505"/>
      <c r="L50" s="386"/>
      <c r="M50" s="386"/>
      <c r="N50" s="328">
        <v>0</v>
      </c>
      <c r="O50" s="387"/>
      <c r="P50" s="365"/>
      <c r="Q50" s="360"/>
      <c r="R50" s="93">
        <f t="shared" si="0"/>
        <v>0</v>
      </c>
      <c r="S50" s="361"/>
      <c r="T50" s="364"/>
      <c r="U50" s="321">
        <f t="shared" si="2"/>
        <v>0</v>
      </c>
      <c r="V50" s="362"/>
      <c r="Y50" s="341"/>
      <c r="Z50" s="341"/>
      <c r="AA50" s="341"/>
      <c r="AB50" s="341"/>
    </row>
    <row r="51" spans="1:28" ht="20.100000000000001" customHeight="1" x14ac:dyDescent="0.25">
      <c r="A51" s="340"/>
      <c r="B51" s="341"/>
      <c r="C51" s="510"/>
      <c r="D51" s="511"/>
      <c r="E51" s="384"/>
      <c r="F51" s="384"/>
      <c r="G51" s="196">
        <v>0</v>
      </c>
      <c r="H51" s="385"/>
      <c r="I51" s="341"/>
      <c r="J51" s="504"/>
      <c r="K51" s="505"/>
      <c r="L51" s="386"/>
      <c r="M51" s="386"/>
      <c r="N51" s="328">
        <v>0</v>
      </c>
      <c r="O51" s="387"/>
      <c r="P51" s="365"/>
      <c r="Q51" s="360"/>
      <c r="R51" s="93">
        <f t="shared" si="0"/>
        <v>0</v>
      </c>
      <c r="S51" s="361"/>
      <c r="T51" s="364"/>
      <c r="U51" s="321">
        <f t="shared" si="2"/>
        <v>0</v>
      </c>
      <c r="V51" s="362"/>
      <c r="Y51" s="341"/>
      <c r="Z51" s="341"/>
      <c r="AA51" s="341"/>
      <c r="AB51" s="341"/>
    </row>
    <row r="52" spans="1:28" ht="20.100000000000001" customHeight="1" x14ac:dyDescent="0.25">
      <c r="A52" s="340"/>
      <c r="B52" s="341"/>
      <c r="C52" s="510"/>
      <c r="D52" s="511"/>
      <c r="E52" s="384"/>
      <c r="F52" s="384"/>
      <c r="G52" s="196">
        <v>0</v>
      </c>
      <c r="H52" s="385"/>
      <c r="I52" s="341"/>
      <c r="J52" s="504"/>
      <c r="K52" s="505"/>
      <c r="L52" s="386"/>
      <c r="M52" s="386"/>
      <c r="N52" s="328">
        <v>0</v>
      </c>
      <c r="O52" s="387"/>
      <c r="P52" s="365"/>
      <c r="Q52" s="360"/>
      <c r="R52" s="93">
        <f t="shared" si="0"/>
        <v>0</v>
      </c>
      <c r="S52" s="361"/>
      <c r="T52" s="364"/>
      <c r="U52" s="321">
        <f t="shared" si="2"/>
        <v>0</v>
      </c>
      <c r="V52" s="362"/>
      <c r="Y52" s="341"/>
      <c r="Z52" s="341"/>
      <c r="AA52" s="341"/>
      <c r="AB52" s="341"/>
    </row>
    <row r="53" spans="1:28" ht="30" customHeight="1" x14ac:dyDescent="0.25">
      <c r="A53" s="340"/>
      <c r="B53" s="341"/>
      <c r="C53" s="506" t="s">
        <v>48</v>
      </c>
      <c r="D53" s="507"/>
      <c r="E53" s="507"/>
      <c r="F53" s="507"/>
      <c r="G53" s="366">
        <f>SUM(G23:G52)</f>
        <v>0</v>
      </c>
      <c r="H53" s="587" t="s">
        <v>86</v>
      </c>
      <c r="I53" s="341"/>
      <c r="J53" s="506" t="s">
        <v>57</v>
      </c>
      <c r="K53" s="507"/>
      <c r="L53" s="507"/>
      <c r="M53" s="507"/>
      <c r="N53" s="367">
        <f>SUM(N23:N52)</f>
        <v>0</v>
      </c>
      <c r="O53" s="587" t="s">
        <v>86</v>
      </c>
      <c r="P53" s="368"/>
      <c r="Q53" s="369"/>
      <c r="R53" s="370">
        <f>SUM(R23:R52)</f>
        <v>0</v>
      </c>
      <c r="S53" s="371"/>
      <c r="T53" s="372"/>
      <c r="U53" s="366">
        <f>SUM(U23:U52)</f>
        <v>0</v>
      </c>
      <c r="V53" s="373"/>
      <c r="Y53" s="341"/>
      <c r="Z53" s="341"/>
      <c r="AA53" s="341"/>
      <c r="AB53" s="341"/>
    </row>
    <row r="54" spans="1:28" ht="30" customHeight="1" thickBot="1" x14ac:dyDescent="0.3">
      <c r="A54" s="340"/>
      <c r="B54" s="341"/>
      <c r="C54" s="508" t="s">
        <v>47</v>
      </c>
      <c r="D54" s="509"/>
      <c r="E54" s="509"/>
      <c r="F54" s="509"/>
      <c r="G54" s="374">
        <f>G53/12</f>
        <v>0</v>
      </c>
      <c r="H54" s="588" t="s">
        <v>86</v>
      </c>
      <c r="I54" s="341"/>
      <c r="J54" s="508" t="s">
        <v>58</v>
      </c>
      <c r="K54" s="509"/>
      <c r="L54" s="509"/>
      <c r="M54" s="509"/>
      <c r="N54" s="375">
        <f>N53/12</f>
        <v>0</v>
      </c>
      <c r="O54" s="588" t="s">
        <v>86</v>
      </c>
      <c r="P54" s="368"/>
      <c r="Q54" s="369"/>
      <c r="R54" s="370">
        <f>R53/12</f>
        <v>0</v>
      </c>
      <c r="S54" s="371"/>
      <c r="T54" s="372"/>
      <c r="U54" s="366">
        <f>U53/12</f>
        <v>0</v>
      </c>
      <c r="V54" s="373"/>
      <c r="Y54" s="341"/>
      <c r="Z54" s="341"/>
      <c r="AA54" s="341"/>
      <c r="AB54" s="341"/>
    </row>
    <row r="55" spans="1:28" x14ac:dyDescent="0.25">
      <c r="A55" s="340"/>
      <c r="B55" s="346"/>
      <c r="C55" s="341"/>
      <c r="D55" s="341"/>
      <c r="E55" s="341"/>
      <c r="F55" s="341"/>
      <c r="G55" s="341"/>
      <c r="H55" s="341"/>
      <c r="I55" s="341"/>
      <c r="J55" s="341"/>
      <c r="K55" s="341"/>
      <c r="L55" s="341"/>
      <c r="M55" s="341"/>
      <c r="N55" s="341"/>
      <c r="O55" s="376"/>
      <c r="P55" s="340"/>
      <c r="Q55" s="341"/>
      <c r="R55" s="377"/>
      <c r="S55" s="352"/>
      <c r="T55" s="352"/>
      <c r="U55" s="352"/>
      <c r="V55" s="378"/>
      <c r="Y55" s="341"/>
      <c r="Z55" s="341"/>
      <c r="AA55" s="341"/>
      <c r="AB55" s="341"/>
    </row>
    <row r="56" spans="1:28" ht="15.75" thickBot="1" x14ac:dyDescent="0.3">
      <c r="A56" s="340"/>
      <c r="B56" s="346"/>
      <c r="C56" s="341"/>
      <c r="D56" s="341"/>
      <c r="E56" s="341"/>
      <c r="F56" s="341"/>
      <c r="G56" s="341"/>
      <c r="H56" s="341"/>
      <c r="I56" s="341"/>
      <c r="J56" s="341"/>
      <c r="K56" s="341"/>
      <c r="L56" s="341"/>
      <c r="M56" s="341"/>
      <c r="N56" s="341"/>
      <c r="O56" s="379"/>
      <c r="P56" s="340"/>
      <c r="Q56" s="341"/>
      <c r="R56" s="377"/>
      <c r="S56" s="352"/>
      <c r="T56" s="352"/>
      <c r="U56" s="352"/>
      <c r="V56" s="378"/>
      <c r="Y56" s="341"/>
      <c r="Z56" s="341"/>
      <c r="AA56" s="341"/>
      <c r="AB56" s="341"/>
    </row>
    <row r="57" spans="1:28" ht="50.1" customHeight="1" thickBot="1" x14ac:dyDescent="0.3">
      <c r="A57" s="340"/>
      <c r="B57" s="346"/>
      <c r="C57" s="485" t="s">
        <v>53</v>
      </c>
      <c r="D57" s="485"/>
      <c r="E57" s="485"/>
      <c r="F57" s="485"/>
      <c r="G57" s="485"/>
      <c r="H57" s="485"/>
      <c r="I57" s="485"/>
      <c r="J57" s="485"/>
      <c r="K57" s="485"/>
      <c r="L57" s="485"/>
      <c r="M57" s="485"/>
      <c r="N57" s="486"/>
      <c r="O57" s="380">
        <f>(G54+N54)/2</f>
        <v>0</v>
      </c>
      <c r="P57" s="381"/>
      <c r="Q57" s="382"/>
      <c r="R57" s="517"/>
      <c r="S57" s="518"/>
      <c r="T57" s="518"/>
      <c r="U57" s="519"/>
      <c r="V57" s="383">
        <f>(R54+U54)/2</f>
        <v>0</v>
      </c>
      <c r="Y57" s="341"/>
      <c r="Z57" s="341"/>
      <c r="AA57" s="341"/>
      <c r="AB57" s="341"/>
    </row>
    <row r="58" spans="1:28" x14ac:dyDescent="0.25">
      <c r="A58" s="340"/>
      <c r="B58" s="344"/>
      <c r="C58" s="344"/>
      <c r="D58" s="344"/>
      <c r="E58" s="344"/>
      <c r="F58" s="344"/>
      <c r="G58" s="344"/>
      <c r="H58" s="344"/>
      <c r="I58" s="344"/>
      <c r="J58" s="344"/>
      <c r="K58" s="344"/>
      <c r="L58" s="344"/>
      <c r="M58" s="344"/>
      <c r="N58" s="344"/>
      <c r="O58" s="344"/>
      <c r="P58" s="345"/>
      <c r="Q58" s="341"/>
      <c r="Y58" s="341"/>
      <c r="Z58" s="341"/>
      <c r="AA58" s="341"/>
      <c r="AB58" s="341"/>
    </row>
    <row r="59" spans="1:28" x14ac:dyDescent="0.25">
      <c r="A59" s="341"/>
      <c r="B59" s="341"/>
      <c r="C59" s="341"/>
      <c r="D59" s="341"/>
      <c r="E59" s="341"/>
      <c r="F59" s="341"/>
      <c r="G59" s="341"/>
      <c r="H59" s="341"/>
      <c r="I59" s="341"/>
      <c r="J59" s="341"/>
      <c r="K59" s="341"/>
      <c r="L59" s="341"/>
      <c r="M59" s="341"/>
      <c r="N59" s="341"/>
      <c r="O59" s="341"/>
      <c r="P59" s="341"/>
      <c r="Q59" s="341"/>
      <c r="Y59" s="341"/>
      <c r="Z59" s="341"/>
      <c r="AA59" s="341"/>
      <c r="AB59" s="341"/>
    </row>
    <row r="60" spans="1:28" x14ac:dyDescent="0.25">
      <c r="A60" s="341"/>
      <c r="B60" s="341"/>
      <c r="C60" s="341"/>
      <c r="D60" s="341"/>
      <c r="E60" s="341"/>
      <c r="F60" s="341"/>
      <c r="G60" s="341"/>
      <c r="H60" s="341"/>
      <c r="I60" s="341"/>
      <c r="J60" s="341"/>
      <c r="K60" s="341"/>
      <c r="L60" s="341"/>
      <c r="M60" s="341"/>
      <c r="N60" s="341"/>
      <c r="O60" s="341"/>
      <c r="P60" s="341"/>
      <c r="Q60" s="341"/>
      <c r="Y60" s="341"/>
      <c r="Z60" s="341"/>
      <c r="AA60" s="341"/>
      <c r="AB60" s="341"/>
    </row>
    <row r="61" spans="1:28" x14ac:dyDescent="0.25">
      <c r="A61" s="341"/>
      <c r="B61" s="341"/>
      <c r="C61" s="341"/>
      <c r="D61" s="341"/>
      <c r="E61" s="341"/>
      <c r="F61" s="341"/>
      <c r="G61" s="341"/>
      <c r="H61" s="341"/>
      <c r="I61" s="341"/>
      <c r="J61" s="341"/>
      <c r="K61" s="341"/>
      <c r="L61" s="341"/>
      <c r="M61" s="341"/>
      <c r="N61" s="341"/>
      <c r="O61" s="341"/>
      <c r="P61" s="341"/>
      <c r="Q61" s="341"/>
      <c r="Y61" s="341"/>
      <c r="Z61" s="341"/>
      <c r="AA61" s="341"/>
      <c r="AB61" s="341"/>
    </row>
    <row r="62" spans="1:28" ht="15.75" thickBot="1" x14ac:dyDescent="0.3">
      <c r="A62" s="341"/>
      <c r="B62" s="341"/>
      <c r="C62" s="341"/>
      <c r="D62" s="341"/>
      <c r="E62" s="341"/>
      <c r="F62" s="341"/>
      <c r="G62" s="341"/>
      <c r="H62" s="341"/>
      <c r="I62" s="341"/>
      <c r="J62" s="341"/>
      <c r="K62" s="341"/>
      <c r="L62" s="341"/>
      <c r="M62" s="341"/>
      <c r="N62" s="341"/>
      <c r="O62" s="341"/>
      <c r="P62" s="341"/>
      <c r="Q62" s="341"/>
      <c r="Y62" s="341"/>
      <c r="Z62" s="341"/>
      <c r="AA62" s="341"/>
      <c r="AB62" s="341"/>
    </row>
    <row r="63" spans="1:28" ht="14.45" customHeight="1" x14ac:dyDescent="0.25">
      <c r="A63" s="341"/>
      <c r="B63" s="341"/>
      <c r="C63" s="476" t="s">
        <v>10</v>
      </c>
      <c r="D63" s="477"/>
      <c r="E63" s="477"/>
      <c r="F63" s="477"/>
      <c r="G63" s="477"/>
      <c r="H63" s="477"/>
      <c r="I63" s="478"/>
      <c r="J63" s="341"/>
      <c r="K63" s="431" t="s">
        <v>81</v>
      </c>
      <c r="L63" s="432"/>
      <c r="M63" s="433"/>
      <c r="N63" s="341"/>
      <c r="O63" s="341"/>
      <c r="P63" s="341"/>
      <c r="Q63" s="341"/>
      <c r="Y63" s="341"/>
      <c r="Z63" s="341"/>
      <c r="AA63" s="341"/>
      <c r="AB63" s="341"/>
    </row>
    <row r="64" spans="1:28" x14ac:dyDescent="0.25">
      <c r="A64" s="341"/>
      <c r="B64" s="341"/>
      <c r="C64" s="479"/>
      <c r="D64" s="480"/>
      <c r="E64" s="480"/>
      <c r="F64" s="480"/>
      <c r="G64" s="480"/>
      <c r="H64" s="480"/>
      <c r="I64" s="481"/>
      <c r="J64" s="341"/>
      <c r="K64" s="434"/>
      <c r="L64" s="435"/>
      <c r="M64" s="436"/>
      <c r="N64" s="341"/>
      <c r="O64" s="341"/>
      <c r="P64" s="341"/>
      <c r="Q64" s="341"/>
      <c r="Y64" s="341"/>
      <c r="Z64" s="341"/>
      <c r="AA64" s="341"/>
      <c r="AB64" s="341"/>
    </row>
    <row r="65" spans="1:28" x14ac:dyDescent="0.25">
      <c r="A65" s="341"/>
      <c r="B65" s="341"/>
      <c r="C65" s="479"/>
      <c r="D65" s="480"/>
      <c r="E65" s="480"/>
      <c r="F65" s="480"/>
      <c r="G65" s="480"/>
      <c r="H65" s="480"/>
      <c r="I65" s="481"/>
      <c r="J65" s="341"/>
      <c r="K65" s="434"/>
      <c r="L65" s="435"/>
      <c r="M65" s="436"/>
      <c r="N65" s="341"/>
      <c r="O65" s="341"/>
      <c r="P65" s="341"/>
      <c r="Q65" s="341"/>
      <c r="Y65" s="341"/>
      <c r="Z65" s="341"/>
      <c r="AA65" s="341"/>
      <c r="AB65" s="341"/>
    </row>
    <row r="66" spans="1:28" x14ac:dyDescent="0.25">
      <c r="A66" s="341"/>
      <c r="B66" s="341"/>
      <c r="C66" s="479"/>
      <c r="D66" s="480"/>
      <c r="E66" s="480"/>
      <c r="F66" s="480"/>
      <c r="G66" s="480"/>
      <c r="H66" s="480"/>
      <c r="I66" s="481"/>
      <c r="J66" s="341"/>
      <c r="K66" s="434"/>
      <c r="L66" s="435"/>
      <c r="M66" s="436"/>
      <c r="N66" s="341"/>
      <c r="O66" s="341"/>
      <c r="P66" s="341"/>
      <c r="Q66" s="341"/>
      <c r="Y66" s="341"/>
      <c r="Z66" s="341"/>
      <c r="AA66" s="341"/>
      <c r="AB66" s="341"/>
    </row>
    <row r="67" spans="1:28" x14ac:dyDescent="0.25">
      <c r="A67" s="341"/>
      <c r="B67" s="341"/>
      <c r="C67" s="479"/>
      <c r="D67" s="480"/>
      <c r="E67" s="480"/>
      <c r="F67" s="480"/>
      <c r="G67" s="480"/>
      <c r="H67" s="480"/>
      <c r="I67" s="481"/>
      <c r="J67" s="341"/>
      <c r="K67" s="434"/>
      <c r="L67" s="435"/>
      <c r="M67" s="436"/>
      <c r="N67" s="341"/>
      <c r="O67" s="341"/>
      <c r="P67" s="341"/>
      <c r="Q67" s="341"/>
      <c r="Y67" s="341"/>
      <c r="Z67" s="341"/>
      <c r="AA67" s="341"/>
      <c r="AB67" s="341"/>
    </row>
    <row r="68" spans="1:28" x14ac:dyDescent="0.25">
      <c r="A68" s="341"/>
      <c r="B68" s="341"/>
      <c r="C68" s="479"/>
      <c r="D68" s="480"/>
      <c r="E68" s="480"/>
      <c r="F68" s="480"/>
      <c r="G68" s="480"/>
      <c r="H68" s="480"/>
      <c r="I68" s="481"/>
      <c r="J68" s="341"/>
      <c r="K68" s="434"/>
      <c r="L68" s="435"/>
      <c r="M68" s="436"/>
      <c r="N68" s="341"/>
      <c r="O68" s="341"/>
      <c r="P68" s="341"/>
      <c r="Q68" s="341"/>
      <c r="Y68" s="341"/>
      <c r="Z68" s="341"/>
      <c r="AA68" s="341"/>
      <c r="AB68" s="341"/>
    </row>
    <row r="69" spans="1:28" x14ac:dyDescent="0.25">
      <c r="A69" s="341"/>
      <c r="B69" s="341"/>
      <c r="C69" s="479"/>
      <c r="D69" s="480"/>
      <c r="E69" s="480"/>
      <c r="F69" s="480"/>
      <c r="G69" s="480"/>
      <c r="H69" s="480"/>
      <c r="I69" s="481"/>
      <c r="J69" s="341"/>
      <c r="K69" s="434"/>
      <c r="L69" s="435"/>
      <c r="M69" s="436"/>
      <c r="N69" s="341"/>
      <c r="O69" s="341"/>
      <c r="P69" s="341"/>
      <c r="Q69" s="341"/>
      <c r="Y69" s="341"/>
      <c r="Z69" s="341"/>
      <c r="AA69" s="341"/>
      <c r="AB69" s="341"/>
    </row>
    <row r="70" spans="1:28" x14ac:dyDescent="0.25">
      <c r="A70" s="341"/>
      <c r="B70" s="341"/>
      <c r="C70" s="479"/>
      <c r="D70" s="480"/>
      <c r="E70" s="480"/>
      <c r="F70" s="480"/>
      <c r="G70" s="480"/>
      <c r="H70" s="480"/>
      <c r="I70" s="481"/>
      <c r="J70" s="341"/>
      <c r="K70" s="434"/>
      <c r="L70" s="435"/>
      <c r="M70" s="436"/>
      <c r="N70" s="341"/>
      <c r="O70" s="341"/>
      <c r="P70" s="341"/>
      <c r="Q70" s="341"/>
      <c r="Y70" s="341"/>
      <c r="Z70" s="341"/>
      <c r="AA70" s="341"/>
      <c r="AB70" s="341"/>
    </row>
    <row r="71" spans="1:28" x14ac:dyDescent="0.25">
      <c r="A71" s="341"/>
      <c r="B71" s="341"/>
      <c r="C71" s="479"/>
      <c r="D71" s="480"/>
      <c r="E71" s="480"/>
      <c r="F71" s="480"/>
      <c r="G71" s="480"/>
      <c r="H71" s="480"/>
      <c r="I71" s="481"/>
      <c r="J71" s="341"/>
      <c r="K71" s="434"/>
      <c r="L71" s="435"/>
      <c r="M71" s="436"/>
      <c r="N71" s="341"/>
      <c r="O71" s="341"/>
      <c r="P71" s="341"/>
      <c r="Q71" s="341"/>
      <c r="Y71" s="341"/>
      <c r="Z71" s="341"/>
      <c r="AA71" s="341"/>
      <c r="AB71" s="341"/>
    </row>
    <row r="72" spans="1:28" x14ac:dyDescent="0.25">
      <c r="A72" s="341"/>
      <c r="B72" s="341"/>
      <c r="C72" s="479"/>
      <c r="D72" s="480"/>
      <c r="E72" s="480"/>
      <c r="F72" s="480"/>
      <c r="G72" s="480"/>
      <c r="H72" s="480"/>
      <c r="I72" s="481"/>
      <c r="J72" s="341"/>
      <c r="K72" s="434"/>
      <c r="L72" s="435"/>
      <c r="M72" s="436"/>
      <c r="N72" s="341"/>
      <c r="O72" s="341"/>
      <c r="P72" s="341"/>
      <c r="Q72" s="341"/>
      <c r="Y72" s="341"/>
      <c r="Z72" s="341"/>
      <c r="AA72" s="341"/>
      <c r="AB72" s="341"/>
    </row>
    <row r="73" spans="1:28" x14ac:dyDescent="0.25">
      <c r="A73" s="341"/>
      <c r="B73" s="341"/>
      <c r="C73" s="479"/>
      <c r="D73" s="480"/>
      <c r="E73" s="480"/>
      <c r="F73" s="480"/>
      <c r="G73" s="480"/>
      <c r="H73" s="480"/>
      <c r="I73" s="481"/>
      <c r="J73" s="341"/>
      <c r="K73" s="434"/>
      <c r="L73" s="435"/>
      <c r="M73" s="436"/>
      <c r="N73" s="341"/>
      <c r="O73" s="341"/>
      <c r="P73" s="341"/>
      <c r="Q73" s="341"/>
      <c r="Y73" s="341"/>
      <c r="Z73" s="341"/>
      <c r="AA73" s="341"/>
      <c r="AB73" s="341"/>
    </row>
    <row r="74" spans="1:28" x14ac:dyDescent="0.25">
      <c r="A74" s="341"/>
      <c r="B74" s="341"/>
      <c r="C74" s="479"/>
      <c r="D74" s="480"/>
      <c r="E74" s="480"/>
      <c r="F74" s="480"/>
      <c r="G74" s="480"/>
      <c r="H74" s="480"/>
      <c r="I74" s="481"/>
      <c r="J74" s="341"/>
      <c r="K74" s="434"/>
      <c r="L74" s="435"/>
      <c r="M74" s="436"/>
      <c r="N74" s="341"/>
      <c r="O74" s="341"/>
      <c r="P74" s="341"/>
      <c r="Q74" s="341"/>
      <c r="Y74" s="341"/>
      <c r="Z74" s="341"/>
      <c r="AA74" s="341"/>
      <c r="AB74" s="341"/>
    </row>
    <row r="75" spans="1:28" x14ac:dyDescent="0.25">
      <c r="A75" s="341"/>
      <c r="B75" s="341"/>
      <c r="C75" s="479"/>
      <c r="D75" s="480"/>
      <c r="E75" s="480"/>
      <c r="F75" s="480"/>
      <c r="G75" s="480"/>
      <c r="H75" s="480"/>
      <c r="I75" s="481"/>
      <c r="J75" s="341"/>
      <c r="K75" s="434"/>
      <c r="L75" s="435"/>
      <c r="M75" s="436"/>
      <c r="N75" s="341"/>
      <c r="O75" s="341"/>
      <c r="P75" s="341"/>
      <c r="Q75" s="341"/>
      <c r="Y75" s="341"/>
      <c r="Z75" s="341"/>
      <c r="AA75" s="341"/>
      <c r="AB75" s="341"/>
    </row>
    <row r="76" spans="1:28" x14ac:dyDescent="0.25">
      <c r="A76" s="341"/>
      <c r="B76" s="341"/>
      <c r="C76" s="479"/>
      <c r="D76" s="480"/>
      <c r="E76" s="480"/>
      <c r="F76" s="480"/>
      <c r="G76" s="480"/>
      <c r="H76" s="480"/>
      <c r="I76" s="481"/>
      <c r="J76" s="341"/>
      <c r="K76" s="434"/>
      <c r="L76" s="435"/>
      <c r="M76" s="436"/>
      <c r="N76" s="341"/>
      <c r="O76" s="341"/>
      <c r="P76" s="341"/>
      <c r="Q76" s="341"/>
      <c r="Y76" s="341"/>
      <c r="Z76" s="341"/>
      <c r="AA76" s="341"/>
      <c r="AB76" s="341"/>
    </row>
    <row r="77" spans="1:28" x14ac:dyDescent="0.25">
      <c r="A77" s="341"/>
      <c r="B77" s="341"/>
      <c r="C77" s="479"/>
      <c r="D77" s="480"/>
      <c r="E77" s="480"/>
      <c r="F77" s="480"/>
      <c r="G77" s="480"/>
      <c r="H77" s="480"/>
      <c r="I77" s="481"/>
      <c r="J77" s="341"/>
      <c r="K77" s="434"/>
      <c r="L77" s="435"/>
      <c r="M77" s="436"/>
      <c r="N77" s="341"/>
      <c r="O77" s="341"/>
      <c r="P77" s="341"/>
      <c r="Q77" s="341"/>
      <c r="Y77" s="341"/>
      <c r="Z77" s="341"/>
      <c r="AA77" s="341"/>
      <c r="AB77" s="341"/>
    </row>
    <row r="78" spans="1:28" x14ac:dyDescent="0.25">
      <c r="A78" s="341"/>
      <c r="B78" s="341"/>
      <c r="C78" s="479"/>
      <c r="D78" s="480"/>
      <c r="E78" s="480"/>
      <c r="F78" s="480"/>
      <c r="G78" s="480"/>
      <c r="H78" s="480"/>
      <c r="I78" s="481"/>
      <c r="J78" s="341"/>
      <c r="K78" s="434"/>
      <c r="L78" s="435"/>
      <c r="M78" s="436"/>
      <c r="N78" s="341"/>
      <c r="O78" s="341"/>
      <c r="P78" s="341"/>
      <c r="Q78" s="341"/>
      <c r="Y78" s="341"/>
      <c r="Z78" s="341"/>
      <c r="AA78" s="341"/>
      <c r="AB78" s="341"/>
    </row>
    <row r="79" spans="1:28" x14ac:dyDescent="0.25">
      <c r="A79" s="341"/>
      <c r="B79" s="341"/>
      <c r="C79" s="479"/>
      <c r="D79" s="480"/>
      <c r="E79" s="480"/>
      <c r="F79" s="480"/>
      <c r="G79" s="480"/>
      <c r="H79" s="480"/>
      <c r="I79" s="481"/>
      <c r="J79" s="341"/>
      <c r="K79" s="434"/>
      <c r="L79" s="435"/>
      <c r="M79" s="436"/>
      <c r="N79" s="341"/>
      <c r="O79" s="341"/>
      <c r="P79" s="341"/>
      <c r="Q79" s="341"/>
      <c r="Y79" s="341"/>
      <c r="Z79" s="341"/>
      <c r="AA79" s="341"/>
      <c r="AB79" s="341"/>
    </row>
    <row r="80" spans="1:28" ht="15.75" thickBot="1" x14ac:dyDescent="0.3">
      <c r="A80" s="341"/>
      <c r="B80" s="341"/>
      <c r="C80" s="479"/>
      <c r="D80" s="480"/>
      <c r="E80" s="480"/>
      <c r="F80" s="480"/>
      <c r="G80" s="480"/>
      <c r="H80" s="480"/>
      <c r="I80" s="481"/>
      <c r="J80" s="341"/>
      <c r="K80" s="437"/>
      <c r="L80" s="438"/>
      <c r="M80" s="439"/>
      <c r="N80" s="341"/>
      <c r="O80" s="341"/>
      <c r="P80" s="341"/>
      <c r="Q80" s="341"/>
      <c r="Y80" s="341"/>
      <c r="Z80" s="341"/>
      <c r="AA80" s="341"/>
      <c r="AB80" s="341"/>
    </row>
    <row r="81" spans="1:28" x14ac:dyDescent="0.25">
      <c r="A81" s="341"/>
      <c r="B81" s="341"/>
      <c r="C81" s="479"/>
      <c r="D81" s="480"/>
      <c r="E81" s="480"/>
      <c r="F81" s="480"/>
      <c r="G81" s="480"/>
      <c r="H81" s="480"/>
      <c r="I81" s="481"/>
      <c r="J81" s="341"/>
      <c r="K81" s="341"/>
      <c r="L81" s="341"/>
      <c r="M81" s="341"/>
      <c r="N81" s="341"/>
      <c r="O81" s="341"/>
      <c r="P81" s="341"/>
      <c r="Q81" s="341"/>
      <c r="Y81" s="341"/>
      <c r="Z81" s="341"/>
      <c r="AA81" s="341"/>
      <c r="AB81" s="341"/>
    </row>
    <row r="82" spans="1:28" x14ac:dyDescent="0.25">
      <c r="A82" s="341"/>
      <c r="B82" s="341"/>
      <c r="C82" s="479"/>
      <c r="D82" s="480"/>
      <c r="E82" s="480"/>
      <c r="F82" s="480"/>
      <c r="G82" s="480"/>
      <c r="H82" s="480"/>
      <c r="I82" s="481"/>
      <c r="J82" s="341"/>
      <c r="K82" s="341"/>
      <c r="L82" s="341"/>
      <c r="M82" s="341"/>
      <c r="N82" s="341"/>
      <c r="O82" s="341"/>
      <c r="P82" s="341"/>
      <c r="Q82" s="341"/>
      <c r="Y82" s="341"/>
      <c r="Z82" s="341"/>
      <c r="AA82" s="341"/>
      <c r="AB82" s="341"/>
    </row>
    <row r="83" spans="1:28" x14ac:dyDescent="0.25">
      <c r="A83" s="341"/>
      <c r="B83" s="341"/>
      <c r="C83" s="479"/>
      <c r="D83" s="480"/>
      <c r="E83" s="480"/>
      <c r="F83" s="480"/>
      <c r="G83" s="480"/>
      <c r="H83" s="480"/>
      <c r="I83" s="481"/>
      <c r="J83" s="341"/>
      <c r="K83" s="341"/>
      <c r="L83" s="341"/>
      <c r="M83" s="341"/>
      <c r="N83" s="341"/>
      <c r="O83" s="341"/>
      <c r="P83" s="341"/>
      <c r="Q83" s="341"/>
      <c r="Y83" s="341"/>
      <c r="Z83" s="341"/>
      <c r="AA83" s="341"/>
      <c r="AB83" s="341"/>
    </row>
    <row r="84" spans="1:28" x14ac:dyDescent="0.25">
      <c r="A84" s="341"/>
      <c r="B84" s="341"/>
      <c r="C84" s="479"/>
      <c r="D84" s="480"/>
      <c r="E84" s="480"/>
      <c r="F84" s="480"/>
      <c r="G84" s="480"/>
      <c r="H84" s="480"/>
      <c r="I84" s="481"/>
      <c r="J84" s="341"/>
      <c r="K84" s="341"/>
      <c r="L84" s="341"/>
      <c r="M84" s="341"/>
      <c r="N84" s="341"/>
      <c r="O84" s="341"/>
      <c r="P84" s="341"/>
      <c r="Q84" s="341"/>
      <c r="Y84" s="341"/>
      <c r="Z84" s="341"/>
      <c r="AA84" s="341"/>
      <c r="AB84" s="341"/>
    </row>
    <row r="85" spans="1:28" x14ac:dyDescent="0.25">
      <c r="A85" s="341"/>
      <c r="B85" s="341"/>
      <c r="C85" s="479"/>
      <c r="D85" s="480"/>
      <c r="E85" s="480"/>
      <c r="F85" s="480"/>
      <c r="G85" s="480"/>
      <c r="H85" s="480"/>
      <c r="I85" s="481"/>
      <c r="J85" s="341"/>
      <c r="K85" s="341"/>
      <c r="L85" s="341"/>
      <c r="M85" s="341"/>
      <c r="N85" s="341"/>
      <c r="O85" s="341"/>
      <c r="P85" s="341"/>
      <c r="Q85" s="341"/>
      <c r="Y85" s="341"/>
      <c r="Z85" s="341"/>
      <c r="AA85" s="341"/>
      <c r="AB85" s="341"/>
    </row>
    <row r="86" spans="1:28" x14ac:dyDescent="0.25">
      <c r="A86" s="341"/>
      <c r="B86" s="341"/>
      <c r="C86" s="479"/>
      <c r="D86" s="480"/>
      <c r="E86" s="480"/>
      <c r="F86" s="480"/>
      <c r="G86" s="480"/>
      <c r="H86" s="480"/>
      <c r="I86" s="481"/>
      <c r="J86" s="341"/>
      <c r="K86" s="341"/>
      <c r="L86" s="341"/>
      <c r="M86" s="341"/>
      <c r="N86" s="341"/>
      <c r="O86" s="341"/>
      <c r="P86" s="341"/>
      <c r="Q86" s="341"/>
      <c r="Y86" s="341"/>
      <c r="Z86" s="341"/>
      <c r="AA86" s="341"/>
      <c r="AB86" s="341"/>
    </row>
    <row r="87" spans="1:28" x14ac:dyDescent="0.25">
      <c r="A87" s="341"/>
      <c r="B87" s="341"/>
      <c r="C87" s="479"/>
      <c r="D87" s="480"/>
      <c r="E87" s="480"/>
      <c r="F87" s="480"/>
      <c r="G87" s="480"/>
      <c r="H87" s="480"/>
      <c r="I87" s="481"/>
      <c r="J87" s="341"/>
      <c r="K87" s="341"/>
      <c r="L87" s="341"/>
      <c r="M87" s="341"/>
      <c r="N87" s="341"/>
      <c r="O87" s="341"/>
      <c r="P87" s="341"/>
      <c r="Q87" s="341"/>
      <c r="Y87" s="341"/>
      <c r="Z87" s="341"/>
      <c r="AA87" s="341"/>
      <c r="AB87" s="341"/>
    </row>
    <row r="88" spans="1:28" x14ac:dyDescent="0.25">
      <c r="A88" s="341"/>
      <c r="B88" s="341"/>
      <c r="C88" s="479"/>
      <c r="D88" s="480"/>
      <c r="E88" s="480"/>
      <c r="F88" s="480"/>
      <c r="G88" s="480"/>
      <c r="H88" s="480"/>
      <c r="I88" s="481"/>
      <c r="J88" s="341"/>
      <c r="K88" s="341"/>
      <c r="L88" s="341"/>
      <c r="M88" s="341"/>
      <c r="N88" s="341"/>
      <c r="O88" s="341"/>
      <c r="P88" s="341"/>
      <c r="Q88" s="341"/>
      <c r="Y88" s="341"/>
      <c r="Z88" s="341"/>
      <c r="AA88" s="341"/>
      <c r="AB88" s="341"/>
    </row>
    <row r="89" spans="1:28" x14ac:dyDescent="0.25">
      <c r="A89" s="341"/>
      <c r="B89" s="341"/>
      <c r="C89" s="479"/>
      <c r="D89" s="480"/>
      <c r="E89" s="480"/>
      <c r="F89" s="480"/>
      <c r="G89" s="480"/>
      <c r="H89" s="480"/>
      <c r="I89" s="481"/>
      <c r="J89" s="341"/>
      <c r="K89" s="341"/>
      <c r="L89" s="341"/>
      <c r="M89" s="341"/>
      <c r="N89" s="341"/>
      <c r="O89" s="341"/>
      <c r="P89" s="341"/>
      <c r="Q89" s="341"/>
      <c r="Y89" s="341"/>
      <c r="Z89" s="341"/>
      <c r="AA89" s="341"/>
      <c r="AB89" s="341"/>
    </row>
    <row r="90" spans="1:28" x14ac:dyDescent="0.25">
      <c r="A90" s="341"/>
      <c r="B90" s="341"/>
      <c r="C90" s="479"/>
      <c r="D90" s="480"/>
      <c r="E90" s="480"/>
      <c r="F90" s="480"/>
      <c r="G90" s="480"/>
      <c r="H90" s="480"/>
      <c r="I90" s="481"/>
      <c r="J90" s="341"/>
      <c r="K90" s="341"/>
      <c r="L90" s="341"/>
      <c r="M90" s="341"/>
      <c r="N90" s="341"/>
      <c r="O90" s="341"/>
      <c r="P90" s="341"/>
      <c r="Q90" s="341"/>
      <c r="Y90" s="341"/>
      <c r="Z90" s="341"/>
      <c r="AA90" s="341"/>
      <c r="AB90" s="341"/>
    </row>
    <row r="91" spans="1:28" x14ac:dyDescent="0.25">
      <c r="A91" s="341"/>
      <c r="B91" s="341"/>
      <c r="C91" s="479"/>
      <c r="D91" s="480"/>
      <c r="E91" s="480"/>
      <c r="F91" s="480"/>
      <c r="G91" s="480"/>
      <c r="H91" s="480"/>
      <c r="I91" s="481"/>
      <c r="J91" s="341"/>
      <c r="K91" s="341"/>
      <c r="L91" s="341"/>
      <c r="M91" s="341"/>
      <c r="N91" s="341"/>
      <c r="O91" s="341"/>
      <c r="P91" s="341"/>
      <c r="Q91" s="341"/>
      <c r="Y91" s="341"/>
      <c r="Z91" s="341"/>
      <c r="AA91" s="341"/>
      <c r="AB91" s="341"/>
    </row>
    <row r="92" spans="1:28" x14ac:dyDescent="0.25">
      <c r="A92" s="341"/>
      <c r="B92" s="341"/>
      <c r="C92" s="479"/>
      <c r="D92" s="480"/>
      <c r="E92" s="480"/>
      <c r="F92" s="480"/>
      <c r="G92" s="480"/>
      <c r="H92" s="480"/>
      <c r="I92" s="481"/>
      <c r="J92" s="341"/>
      <c r="K92" s="341"/>
      <c r="L92" s="341"/>
      <c r="M92" s="341"/>
      <c r="N92" s="341"/>
      <c r="O92" s="341"/>
      <c r="P92" s="341"/>
      <c r="Q92" s="341"/>
      <c r="Y92" s="341"/>
      <c r="Z92" s="341"/>
      <c r="AA92" s="341"/>
      <c r="AB92" s="341"/>
    </row>
    <row r="93" spans="1:28" x14ac:dyDescent="0.25">
      <c r="A93" s="341"/>
      <c r="B93" s="341"/>
      <c r="C93" s="479"/>
      <c r="D93" s="480"/>
      <c r="E93" s="480"/>
      <c r="F93" s="480"/>
      <c r="G93" s="480"/>
      <c r="H93" s="480"/>
      <c r="I93" s="481"/>
      <c r="J93" s="341"/>
      <c r="K93" s="341"/>
      <c r="L93" s="341"/>
      <c r="M93" s="341"/>
      <c r="N93" s="341"/>
      <c r="O93" s="341"/>
      <c r="P93" s="341"/>
      <c r="Q93" s="341"/>
      <c r="Y93" s="341"/>
      <c r="Z93" s="341"/>
      <c r="AA93" s="341"/>
      <c r="AB93" s="341"/>
    </row>
    <row r="94" spans="1:28" x14ac:dyDescent="0.25">
      <c r="A94" s="341"/>
      <c r="B94" s="341"/>
      <c r="C94" s="479"/>
      <c r="D94" s="480"/>
      <c r="E94" s="480"/>
      <c r="F94" s="480"/>
      <c r="G94" s="480"/>
      <c r="H94" s="480"/>
      <c r="I94" s="481"/>
      <c r="J94" s="341"/>
      <c r="K94" s="341"/>
      <c r="L94" s="341"/>
      <c r="M94" s="341"/>
      <c r="N94" s="341"/>
      <c r="O94" s="341"/>
      <c r="P94" s="341"/>
      <c r="Q94" s="341"/>
      <c r="Y94" s="341"/>
      <c r="Z94" s="341"/>
      <c r="AA94" s="341"/>
      <c r="AB94" s="341"/>
    </row>
    <row r="95" spans="1:28" x14ac:dyDescent="0.25">
      <c r="A95" s="341"/>
      <c r="B95" s="341"/>
      <c r="C95" s="479"/>
      <c r="D95" s="480"/>
      <c r="E95" s="480"/>
      <c r="F95" s="480"/>
      <c r="G95" s="480"/>
      <c r="H95" s="480"/>
      <c r="I95" s="481"/>
      <c r="J95" s="341"/>
      <c r="K95" s="341"/>
      <c r="L95" s="341"/>
      <c r="M95" s="341"/>
      <c r="N95" s="341"/>
      <c r="O95" s="341"/>
      <c r="P95" s="341"/>
      <c r="Q95" s="341"/>
      <c r="Y95" s="341"/>
      <c r="Z95" s="341"/>
      <c r="AA95" s="341"/>
      <c r="AB95" s="341"/>
    </row>
    <row r="96" spans="1:28" ht="15.75" thickBot="1" x14ac:dyDescent="0.3">
      <c r="A96" s="341"/>
      <c r="B96" s="341"/>
      <c r="C96" s="482"/>
      <c r="D96" s="483"/>
      <c r="E96" s="483"/>
      <c r="F96" s="483"/>
      <c r="G96" s="483"/>
      <c r="H96" s="483"/>
      <c r="I96" s="484"/>
      <c r="J96" s="341"/>
      <c r="K96" s="341"/>
      <c r="L96" s="341"/>
      <c r="M96" s="341"/>
      <c r="N96" s="341"/>
      <c r="O96" s="341"/>
      <c r="P96" s="341"/>
      <c r="Q96" s="341"/>
      <c r="Y96" s="341"/>
      <c r="Z96" s="341"/>
      <c r="AA96" s="341"/>
      <c r="AB96" s="341"/>
    </row>
    <row r="97" spans="1:28" x14ac:dyDescent="0.25">
      <c r="A97" s="341"/>
      <c r="B97" s="341"/>
      <c r="C97" s="341"/>
      <c r="D97" s="341"/>
      <c r="E97" s="341"/>
      <c r="F97" s="341"/>
      <c r="G97" s="341"/>
      <c r="H97" s="341"/>
      <c r="I97" s="341"/>
      <c r="J97" s="341"/>
      <c r="K97" s="341"/>
      <c r="L97" s="341"/>
      <c r="M97" s="341"/>
      <c r="N97" s="341"/>
      <c r="O97" s="341"/>
      <c r="P97" s="341"/>
      <c r="Q97" s="341"/>
      <c r="R97" s="341"/>
      <c r="S97" s="341"/>
      <c r="T97" s="341"/>
      <c r="U97" s="341"/>
      <c r="V97" s="341"/>
      <c r="W97" s="341"/>
      <c r="X97" s="341"/>
      <c r="Y97" s="341"/>
      <c r="Z97" s="341"/>
      <c r="AA97" s="341"/>
      <c r="AB97" s="341"/>
    </row>
    <row r="98" spans="1:28" x14ac:dyDescent="0.25">
      <c r="A98" s="341"/>
      <c r="B98" s="341"/>
      <c r="C98" s="341"/>
      <c r="D98" s="341"/>
      <c r="E98" s="341"/>
      <c r="F98" s="341"/>
      <c r="G98" s="341"/>
      <c r="H98" s="341"/>
      <c r="I98" s="341"/>
      <c r="J98" s="341"/>
      <c r="K98" s="341"/>
      <c r="L98" s="341"/>
      <c r="M98" s="341"/>
      <c r="N98" s="341"/>
      <c r="O98" s="341"/>
      <c r="P98" s="341"/>
      <c r="Q98" s="341"/>
      <c r="R98" s="341"/>
      <c r="S98" s="341"/>
      <c r="T98" s="341"/>
      <c r="U98" s="341"/>
      <c r="V98" s="341"/>
      <c r="W98" s="341"/>
      <c r="X98" s="341"/>
      <c r="Y98" s="341"/>
      <c r="Z98" s="341"/>
      <c r="AA98" s="341"/>
      <c r="AB98" s="341"/>
    </row>
    <row r="99" spans="1:28" x14ac:dyDescent="0.25">
      <c r="A99" s="341"/>
      <c r="B99" s="341"/>
      <c r="C99" s="341"/>
      <c r="D99" s="341"/>
      <c r="E99" s="341"/>
      <c r="F99" s="341"/>
      <c r="G99" s="341"/>
      <c r="H99" s="341"/>
      <c r="I99" s="341"/>
      <c r="J99" s="341"/>
      <c r="K99" s="341"/>
      <c r="L99" s="341"/>
      <c r="M99" s="341"/>
      <c r="N99" s="341"/>
      <c r="O99" s="341"/>
      <c r="P99" s="341"/>
      <c r="Q99" s="341"/>
      <c r="R99" s="341"/>
      <c r="S99" s="341"/>
      <c r="T99" s="341"/>
      <c r="U99" s="341"/>
      <c r="V99" s="341"/>
      <c r="W99" s="341"/>
      <c r="X99" s="341"/>
      <c r="Y99" s="341"/>
      <c r="Z99" s="341"/>
      <c r="AA99" s="341"/>
      <c r="AB99" s="341"/>
    </row>
    <row r="100" spans="1:28" x14ac:dyDescent="0.25">
      <c r="A100" s="341"/>
      <c r="B100" s="341"/>
      <c r="C100" s="341"/>
      <c r="D100" s="341"/>
      <c r="E100" s="341"/>
      <c r="F100" s="341"/>
      <c r="G100" s="341"/>
      <c r="H100" s="341"/>
      <c r="I100" s="341"/>
      <c r="J100" s="341"/>
      <c r="K100" s="341"/>
      <c r="L100" s="341"/>
      <c r="M100" s="341"/>
      <c r="N100" s="341"/>
      <c r="O100" s="341"/>
      <c r="P100" s="341"/>
      <c r="Q100" s="341"/>
      <c r="R100" s="341"/>
      <c r="S100" s="341"/>
      <c r="T100" s="341"/>
      <c r="U100" s="341"/>
      <c r="V100" s="341"/>
      <c r="W100" s="341"/>
      <c r="X100" s="341"/>
      <c r="Y100" s="341"/>
      <c r="Z100" s="341"/>
      <c r="AA100" s="341"/>
      <c r="AB100" s="341"/>
    </row>
    <row r="101" spans="1:28" x14ac:dyDescent="0.25">
      <c r="A101" s="341"/>
      <c r="B101" s="341"/>
      <c r="C101" s="341"/>
      <c r="D101" s="341"/>
      <c r="E101" s="341"/>
      <c r="F101" s="341"/>
      <c r="G101" s="341"/>
      <c r="H101" s="341"/>
      <c r="I101" s="341"/>
      <c r="J101" s="341"/>
      <c r="K101" s="341"/>
      <c r="L101" s="341"/>
      <c r="M101" s="341"/>
      <c r="N101" s="341"/>
      <c r="O101" s="341"/>
      <c r="P101" s="341"/>
      <c r="Q101" s="341"/>
      <c r="R101" s="341"/>
      <c r="S101" s="341"/>
      <c r="T101" s="341"/>
      <c r="U101" s="341"/>
      <c r="V101" s="341"/>
      <c r="W101" s="341"/>
      <c r="X101" s="341"/>
      <c r="Y101" s="341"/>
      <c r="Z101" s="341"/>
      <c r="AA101" s="341"/>
      <c r="AB101" s="341"/>
    </row>
    <row r="102" spans="1:28" x14ac:dyDescent="0.25">
      <c r="A102" s="341"/>
      <c r="B102" s="341"/>
      <c r="C102" s="341"/>
      <c r="D102" s="341"/>
      <c r="E102" s="341"/>
      <c r="F102" s="341"/>
      <c r="G102" s="341"/>
      <c r="H102" s="341"/>
      <c r="I102" s="341"/>
      <c r="J102" s="341"/>
      <c r="K102" s="341"/>
      <c r="L102" s="341"/>
      <c r="M102" s="341"/>
      <c r="N102" s="341"/>
      <c r="O102" s="341"/>
      <c r="P102" s="341"/>
      <c r="Q102" s="341"/>
      <c r="R102" s="341"/>
      <c r="S102" s="341"/>
      <c r="T102" s="341"/>
      <c r="U102" s="341"/>
      <c r="V102" s="341"/>
      <c r="W102" s="341"/>
      <c r="X102" s="341"/>
      <c r="Y102" s="341"/>
      <c r="Z102" s="341"/>
      <c r="AA102" s="341"/>
      <c r="AB102" s="341"/>
    </row>
    <row r="103" spans="1:28" x14ac:dyDescent="0.25">
      <c r="A103" s="341"/>
      <c r="B103" s="341"/>
      <c r="C103" s="341"/>
      <c r="D103" s="341"/>
      <c r="E103" s="341"/>
      <c r="F103" s="341"/>
      <c r="G103" s="341"/>
      <c r="H103" s="341"/>
      <c r="I103" s="341"/>
      <c r="J103" s="341"/>
      <c r="K103" s="341"/>
      <c r="L103" s="341"/>
      <c r="M103" s="341"/>
      <c r="N103" s="341"/>
      <c r="O103" s="341"/>
      <c r="P103" s="341"/>
      <c r="Q103" s="341"/>
      <c r="R103" s="341"/>
      <c r="S103" s="341"/>
      <c r="T103" s="341"/>
      <c r="U103" s="341"/>
      <c r="V103" s="341"/>
      <c r="W103" s="341"/>
      <c r="X103" s="341"/>
      <c r="Y103" s="341"/>
      <c r="Z103" s="341"/>
      <c r="AA103" s="341"/>
      <c r="AB103" s="341"/>
    </row>
    <row r="104" spans="1:28" x14ac:dyDescent="0.25">
      <c r="A104" s="341"/>
      <c r="B104" s="341"/>
      <c r="C104" s="341"/>
      <c r="D104" s="341"/>
      <c r="E104" s="341"/>
      <c r="F104" s="341"/>
      <c r="G104" s="341"/>
      <c r="H104" s="341"/>
      <c r="I104" s="341"/>
      <c r="J104" s="341"/>
      <c r="K104" s="341"/>
      <c r="L104" s="341"/>
      <c r="M104" s="341"/>
      <c r="N104" s="341"/>
      <c r="O104" s="341"/>
      <c r="P104" s="341"/>
      <c r="Q104" s="341"/>
      <c r="R104" s="341"/>
      <c r="S104" s="341"/>
      <c r="T104" s="341"/>
      <c r="U104" s="341"/>
      <c r="V104" s="341"/>
      <c r="W104" s="341"/>
      <c r="X104" s="341"/>
      <c r="Y104" s="341"/>
      <c r="Z104" s="341"/>
      <c r="AA104" s="341"/>
      <c r="AB104" s="341"/>
    </row>
  </sheetData>
  <sheetProtection algorithmName="SHA-512" hashValue="UvzUPa2/3hUGBLJLdo/JACkoTEaVDjWUD559U0WbMZBUg+FSkpZlUXhIZ6NbjsLSBP03bBOvImT6byk6vV/cDA==" saltValue="WZnTxIcKytEYUszjzh0WvQ==" spinCount="100000" sheet="1" objects="1" scenarios="1" selectLockedCells="1"/>
  <mergeCells count="88">
    <mergeCell ref="C13:C14"/>
    <mergeCell ref="R20:V20"/>
    <mergeCell ref="R57:U57"/>
    <mergeCell ref="R17:X17"/>
    <mergeCell ref="D15:E15"/>
    <mergeCell ref="G15:H15"/>
    <mergeCell ref="C32:D32"/>
    <mergeCell ref="C21:H21"/>
    <mergeCell ref="C22:D22"/>
    <mergeCell ref="C23:D23"/>
    <mergeCell ref="C24:D24"/>
    <mergeCell ref="C25:D25"/>
    <mergeCell ref="C26:D26"/>
    <mergeCell ref="C27:D27"/>
    <mergeCell ref="C28:D28"/>
    <mergeCell ref="C29:D29"/>
    <mergeCell ref="C38:D38"/>
    <mergeCell ref="C39:D39"/>
    <mergeCell ref="C40:D40"/>
    <mergeCell ref="C41:D41"/>
    <mergeCell ref="C42:D42"/>
    <mergeCell ref="C33:D33"/>
    <mergeCell ref="C34:D34"/>
    <mergeCell ref="C35:D35"/>
    <mergeCell ref="C36:D36"/>
    <mergeCell ref="C37:D37"/>
    <mergeCell ref="C53:F53"/>
    <mergeCell ref="C54:F54"/>
    <mergeCell ref="J21:O21"/>
    <mergeCell ref="J22:K22"/>
    <mergeCell ref="J23:K23"/>
    <mergeCell ref="J24:K24"/>
    <mergeCell ref="J25:K25"/>
    <mergeCell ref="J26:K26"/>
    <mergeCell ref="C45:D45"/>
    <mergeCell ref="C46:D46"/>
    <mergeCell ref="C47:D47"/>
    <mergeCell ref="C48:D48"/>
    <mergeCell ref="C49:D49"/>
    <mergeCell ref="C50:D50"/>
    <mergeCell ref="C30:D30"/>
    <mergeCell ref="C31:D31"/>
    <mergeCell ref="J39:K39"/>
    <mergeCell ref="J40:K40"/>
    <mergeCell ref="J41:K41"/>
    <mergeCell ref="C51:D51"/>
    <mergeCell ref="C52:D52"/>
    <mergeCell ref="C44:D44"/>
    <mergeCell ref="C43:D43"/>
    <mergeCell ref="J42:K42"/>
    <mergeCell ref="J43:K43"/>
    <mergeCell ref="J44:K44"/>
    <mergeCell ref="J38:K38"/>
    <mergeCell ref="J27:K27"/>
    <mergeCell ref="J28:K28"/>
    <mergeCell ref="J29:K29"/>
    <mergeCell ref="J30:K30"/>
    <mergeCell ref="J31:K31"/>
    <mergeCell ref="J32:K32"/>
    <mergeCell ref="J33:K33"/>
    <mergeCell ref="J34:K34"/>
    <mergeCell ref="J35:K35"/>
    <mergeCell ref="J36:K36"/>
    <mergeCell ref="J37:K37"/>
    <mergeCell ref="J53:M53"/>
    <mergeCell ref="J54:M54"/>
    <mergeCell ref="J45:K45"/>
    <mergeCell ref="J46:K46"/>
    <mergeCell ref="J47:K47"/>
    <mergeCell ref="J48:K48"/>
    <mergeCell ref="J49:K49"/>
    <mergeCell ref="J50:K50"/>
    <mergeCell ref="D13:L13"/>
    <mergeCell ref="K63:M80"/>
    <mergeCell ref="C63:I96"/>
    <mergeCell ref="C57:N57"/>
    <mergeCell ref="C8:O8"/>
    <mergeCell ref="C12:O12"/>
    <mergeCell ref="C17:O17"/>
    <mergeCell ref="D14:L14"/>
    <mergeCell ref="D10:I10"/>
    <mergeCell ref="C18:E18"/>
    <mergeCell ref="C19:E19"/>
    <mergeCell ref="F18:H18"/>
    <mergeCell ref="F19:H19"/>
    <mergeCell ref="K10:N10"/>
    <mergeCell ref="J51:K51"/>
    <mergeCell ref="J52:K52"/>
  </mergeCells>
  <conditionalFormatting sqref="K10">
    <cfRule type="expression" dxfId="1" priority="3">
      <formula>$J$10="Nein"</formula>
    </cfRule>
  </conditionalFormatting>
  <conditionalFormatting sqref="K10">
    <cfRule type="expression" dxfId="0" priority="4">
      <formula>$J$10="Ja"</formula>
    </cfRule>
  </conditionalFormatting>
  <dataValidations count="1">
    <dataValidation type="list" allowBlank="1" showInputMessage="1" showErrorMessage="1" sqref="J10">
      <formula1>$AX$14:$AX$15</formula1>
    </dataValidation>
  </dataValidations>
  <pageMargins left="0.70866141732283472" right="0.70866141732283472" top="0.78740157480314965" bottom="0.78740157480314965" header="0.31496062992125984" footer="0.31496062992125984"/>
  <pageSetup paperSize="9" orientation="portrait" r:id="rId1"/>
  <headerFooter>
    <oddFooter>&amp;L&amp;D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R78"/>
  <sheetViews>
    <sheetView showGridLines="0" zoomScale="60" zoomScaleNormal="60" workbookViewId="0">
      <selection activeCell="H16" sqref="H16:N16"/>
    </sheetView>
  </sheetViews>
  <sheetFormatPr baseColWidth="10" defaultColWidth="11.5703125" defaultRowHeight="12" x14ac:dyDescent="0.2"/>
  <cols>
    <col min="1" max="1" width="5.5703125" style="15" customWidth="1"/>
    <col min="2" max="2" width="5.42578125" style="16" customWidth="1"/>
    <col min="3" max="3" width="17.42578125" style="17" customWidth="1"/>
    <col min="4" max="4" width="13.42578125" style="18" customWidth="1"/>
    <col min="5" max="5" width="14" style="18" customWidth="1"/>
    <col min="6" max="6" width="13.42578125" style="18" customWidth="1"/>
    <col min="7" max="7" width="14.5703125" style="18" customWidth="1"/>
    <col min="8" max="13" width="16.5703125" style="18" customWidth="1"/>
    <col min="14" max="14" width="67.85546875" style="18" customWidth="1"/>
    <col min="15" max="15" width="4.5703125" style="19" customWidth="1"/>
    <col min="16" max="21" width="16.5703125" style="18" hidden="1" customWidth="1"/>
    <col min="22" max="22" width="53" style="18" hidden="1" customWidth="1"/>
    <col min="23" max="23" width="10.42578125" style="18" customWidth="1"/>
    <col min="24" max="25" width="28.5703125" style="18" customWidth="1"/>
    <col min="26" max="26" width="50" style="18" customWidth="1"/>
    <col min="27" max="27" width="52.42578125" style="15" customWidth="1"/>
    <col min="28" max="29" width="11.5703125" style="15"/>
    <col min="30" max="30" width="11.5703125" style="15" customWidth="1"/>
    <col min="31" max="48" width="11.5703125" style="15"/>
    <col min="49" max="49" width="0" style="15" hidden="1" customWidth="1"/>
    <col min="50" max="170" width="11.5703125" style="15"/>
    <col min="171" max="16384" width="11.5703125" style="18"/>
  </cols>
  <sheetData>
    <row r="1" spans="1:174" ht="104.85" customHeight="1" x14ac:dyDescent="0.2"/>
    <row r="3" spans="1:174" s="26" customFormat="1" ht="15.75" x14ac:dyDescent="0.25">
      <c r="A3" s="20"/>
      <c r="B3" s="21"/>
      <c r="C3" s="22" t="s">
        <v>43</v>
      </c>
      <c r="D3" s="22"/>
      <c r="E3" s="22"/>
      <c r="F3" s="22"/>
      <c r="G3" s="22"/>
      <c r="H3" s="22"/>
      <c r="I3" s="23"/>
      <c r="J3" s="23"/>
      <c r="K3" s="23"/>
      <c r="L3" s="23"/>
      <c r="M3" s="23"/>
      <c r="N3" s="24"/>
      <c r="O3" s="25"/>
      <c r="S3" s="27"/>
    </row>
    <row r="4" spans="1:174" s="33" customFormat="1" ht="20.25" x14ac:dyDescent="0.3">
      <c r="A4" s="28"/>
      <c r="B4" s="29"/>
      <c r="C4" s="30" t="s">
        <v>12</v>
      </c>
      <c r="D4" s="31"/>
      <c r="E4" s="31"/>
      <c r="F4" s="31"/>
      <c r="G4" s="31"/>
      <c r="H4" s="32"/>
      <c r="I4" s="32"/>
      <c r="J4" s="32"/>
      <c r="K4" s="32"/>
      <c r="L4" s="32"/>
      <c r="M4" s="32"/>
      <c r="N4" s="28"/>
      <c r="O4" s="32"/>
      <c r="V4" s="34"/>
    </row>
    <row r="5" spans="1:174" s="33" customFormat="1" ht="20.25" x14ac:dyDescent="0.3">
      <c r="A5" s="28"/>
      <c r="B5" s="29"/>
      <c r="C5" s="30" t="s">
        <v>13</v>
      </c>
      <c r="D5" s="31"/>
      <c r="E5" s="31"/>
      <c r="F5" s="31"/>
      <c r="G5" s="31"/>
      <c r="H5" s="32"/>
      <c r="I5" s="32"/>
      <c r="J5" s="32"/>
      <c r="K5" s="32"/>
      <c r="L5" s="32"/>
      <c r="M5" s="32"/>
      <c r="N5" s="28"/>
      <c r="O5" s="32"/>
      <c r="V5" s="34"/>
    </row>
    <row r="6" spans="1:174" s="26" customFormat="1" ht="5.25" customHeight="1" x14ac:dyDescent="0.2">
      <c r="A6" s="20"/>
      <c r="B6" s="35"/>
      <c r="C6" s="36"/>
      <c r="D6" s="37"/>
      <c r="E6" s="37"/>
      <c r="F6" s="37"/>
      <c r="G6" s="37"/>
      <c r="H6" s="37"/>
      <c r="I6" s="37"/>
      <c r="J6" s="37"/>
      <c r="K6" s="37"/>
      <c r="L6" s="37"/>
      <c r="M6" s="37"/>
      <c r="N6" s="38"/>
      <c r="O6" s="25"/>
      <c r="V6" s="39"/>
    </row>
    <row r="7" spans="1:174" ht="5.25" customHeight="1" thickBot="1" x14ac:dyDescent="0.25">
      <c r="A7" s="40"/>
      <c r="B7" s="41"/>
      <c r="C7" s="42"/>
      <c r="D7" s="43"/>
      <c r="E7" s="43"/>
      <c r="F7" s="43"/>
      <c r="G7" s="43"/>
      <c r="H7" s="43"/>
      <c r="I7" s="44"/>
      <c r="J7" s="44"/>
      <c r="K7" s="44"/>
      <c r="L7" s="44"/>
      <c r="M7" s="44"/>
      <c r="N7" s="45"/>
      <c r="O7" s="46"/>
      <c r="P7" s="47"/>
      <c r="Q7" s="47"/>
      <c r="R7" s="47"/>
      <c r="U7" s="47"/>
      <c r="Y7" s="47"/>
      <c r="AA7" s="47"/>
      <c r="AB7" s="48"/>
      <c r="AC7" s="47"/>
      <c r="AD7" s="18"/>
      <c r="FO7" s="15"/>
      <c r="FP7" s="15"/>
      <c r="FQ7" s="15"/>
      <c r="FR7" s="15"/>
    </row>
    <row r="8" spans="1:174" s="52" customFormat="1" ht="22.35" customHeight="1" x14ac:dyDescent="0.2">
      <c r="A8" s="49"/>
      <c r="B8" s="50"/>
      <c r="C8" s="578" t="s">
        <v>6</v>
      </c>
      <c r="D8" s="579"/>
      <c r="E8" s="579"/>
      <c r="F8" s="579"/>
      <c r="G8" s="579"/>
      <c r="H8" s="579"/>
      <c r="I8" s="579"/>
      <c r="J8" s="579"/>
      <c r="K8" s="579"/>
      <c r="L8" s="579"/>
      <c r="M8" s="579"/>
      <c r="N8" s="580"/>
      <c r="O8" s="51"/>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c r="ES8" s="53"/>
      <c r="ET8" s="53"/>
      <c r="EU8" s="53"/>
      <c r="EV8" s="53"/>
      <c r="EW8" s="53"/>
      <c r="EX8" s="53"/>
      <c r="EY8" s="53"/>
      <c r="EZ8" s="53"/>
      <c r="FA8" s="53"/>
      <c r="FB8" s="53"/>
      <c r="FC8" s="53"/>
      <c r="FD8" s="53"/>
      <c r="FE8" s="53"/>
      <c r="FF8" s="53"/>
      <c r="FG8" s="53"/>
      <c r="FH8" s="53"/>
      <c r="FI8" s="53"/>
      <c r="FJ8" s="53"/>
      <c r="FK8" s="53"/>
      <c r="FL8" s="53"/>
      <c r="FM8" s="53"/>
      <c r="FN8" s="53"/>
    </row>
    <row r="9" spans="1:174" ht="9" customHeight="1" x14ac:dyDescent="0.2">
      <c r="A9" s="40"/>
      <c r="B9" s="41"/>
      <c r="C9" s="54"/>
      <c r="D9" s="43"/>
      <c r="E9" s="43"/>
      <c r="F9" s="43"/>
      <c r="G9" s="43"/>
      <c r="H9" s="44"/>
      <c r="I9" s="44"/>
      <c r="J9" s="44"/>
      <c r="K9" s="44"/>
      <c r="L9" s="44"/>
      <c r="M9" s="44"/>
      <c r="N9" s="55"/>
      <c r="O9" s="46"/>
      <c r="P9" s="56"/>
      <c r="Q9" s="56"/>
      <c r="R9" s="56"/>
      <c r="T9" s="47"/>
      <c r="X9" s="47"/>
      <c r="Z9" s="47"/>
      <c r="AA9" s="48"/>
      <c r="AB9" s="47"/>
      <c r="AC9" s="18"/>
      <c r="FO9" s="15"/>
      <c r="FP9" s="15"/>
      <c r="FQ9" s="15"/>
    </row>
    <row r="10" spans="1:174" ht="43.5" customHeight="1" x14ac:dyDescent="0.2">
      <c r="A10" s="40"/>
      <c r="B10" s="41"/>
      <c r="C10" s="581" t="s">
        <v>44</v>
      </c>
      <c r="D10" s="464" t="s">
        <v>72</v>
      </c>
      <c r="E10" s="473"/>
      <c r="F10" s="473"/>
      <c r="G10" s="473"/>
      <c r="H10" s="473"/>
      <c r="I10" s="473"/>
      <c r="J10" s="473"/>
      <c r="K10" s="473"/>
      <c r="L10" s="473"/>
      <c r="M10" s="473"/>
      <c r="N10" s="474"/>
      <c r="O10" s="57"/>
      <c r="P10" s="56"/>
      <c r="Q10" s="56"/>
      <c r="R10" s="56"/>
      <c r="T10" s="47"/>
      <c r="X10" s="47"/>
      <c r="Z10" s="47"/>
      <c r="AA10" s="48"/>
      <c r="AB10" s="47"/>
      <c r="AC10" s="18"/>
      <c r="FO10" s="15"/>
      <c r="FP10" s="15"/>
      <c r="FQ10" s="15"/>
    </row>
    <row r="11" spans="1:174" ht="44.85" customHeight="1" thickBot="1" x14ac:dyDescent="0.25">
      <c r="A11" s="40"/>
      <c r="B11" s="41"/>
      <c r="C11" s="458"/>
      <c r="D11" s="583" t="s">
        <v>61</v>
      </c>
      <c r="E11" s="584"/>
      <c r="F11" s="585"/>
      <c r="G11" s="584"/>
      <c r="H11" s="584"/>
      <c r="I11" s="585"/>
      <c r="J11" s="585"/>
      <c r="K11" s="585"/>
      <c r="L11" s="585"/>
      <c r="M11" s="585"/>
      <c r="N11" s="586"/>
      <c r="O11" s="57"/>
      <c r="P11" s="56"/>
      <c r="Q11" s="56"/>
      <c r="R11" s="56"/>
      <c r="T11" s="47"/>
      <c r="X11" s="47"/>
      <c r="Z11" s="47"/>
      <c r="AA11" s="48"/>
      <c r="AB11" s="47"/>
      <c r="AC11" s="18"/>
      <c r="AW11" s="15" t="s">
        <v>32</v>
      </c>
      <c r="FO11" s="15"/>
      <c r="FP11" s="15"/>
      <c r="FQ11" s="15"/>
    </row>
    <row r="12" spans="1:174" ht="50.25" customHeight="1" thickBot="1" x14ac:dyDescent="0.25">
      <c r="A12" s="40"/>
      <c r="B12" s="41"/>
      <c r="C12" s="398" t="s">
        <v>15</v>
      </c>
      <c r="D12" s="452" t="s">
        <v>28</v>
      </c>
      <c r="E12" s="453"/>
      <c r="F12" s="61"/>
      <c r="G12" s="454" t="s">
        <v>29</v>
      </c>
      <c r="H12" s="455"/>
      <c r="I12" s="62"/>
      <c r="J12" s="62"/>
      <c r="K12" s="62"/>
      <c r="L12" s="62"/>
      <c r="M12" s="62"/>
      <c r="N12" s="63"/>
      <c r="O12" s="57"/>
      <c r="P12" s="56"/>
      <c r="Q12" s="56"/>
      <c r="R12" s="56"/>
      <c r="T12" s="47"/>
      <c r="X12" s="47"/>
      <c r="Z12" s="47"/>
      <c r="AA12" s="48"/>
      <c r="AB12" s="47"/>
      <c r="AC12" s="18"/>
      <c r="FO12" s="15"/>
      <c r="FP12" s="15"/>
      <c r="FQ12" s="15"/>
    </row>
    <row r="13" spans="1:174" ht="11.85" customHeight="1" thickBot="1" x14ac:dyDescent="0.25">
      <c r="A13" s="40"/>
      <c r="B13" s="41"/>
      <c r="C13" s="42"/>
      <c r="D13" s="43"/>
      <c r="E13" s="43"/>
      <c r="F13" s="43"/>
      <c r="G13" s="43"/>
      <c r="H13" s="44"/>
      <c r="I13" s="44"/>
      <c r="J13" s="44"/>
      <c r="K13" s="44"/>
      <c r="L13" s="44"/>
      <c r="M13" s="44"/>
      <c r="N13" s="45"/>
      <c r="O13" s="46"/>
      <c r="P13" s="56"/>
      <c r="Q13" s="56"/>
      <c r="R13" s="56"/>
      <c r="T13" s="47"/>
      <c r="X13" s="47"/>
      <c r="Z13" s="47"/>
      <c r="AA13" s="48"/>
      <c r="AB13" s="47"/>
      <c r="AC13" s="18"/>
      <c r="FO13" s="15"/>
      <c r="FP13" s="15"/>
      <c r="FQ13" s="15"/>
    </row>
    <row r="14" spans="1:174" ht="36" customHeight="1" thickBot="1" x14ac:dyDescent="0.25">
      <c r="A14" s="40"/>
      <c r="B14" s="41"/>
      <c r="C14" s="449" t="s">
        <v>71</v>
      </c>
      <c r="D14" s="450"/>
      <c r="E14" s="450"/>
      <c r="F14" s="450"/>
      <c r="G14" s="450"/>
      <c r="H14" s="450"/>
      <c r="I14" s="450"/>
      <c r="J14" s="450"/>
      <c r="K14" s="450"/>
      <c r="L14" s="450"/>
      <c r="M14" s="450"/>
      <c r="N14" s="451"/>
      <c r="O14" s="64"/>
      <c r="P14" s="446" t="s">
        <v>63</v>
      </c>
      <c r="Q14" s="447"/>
      <c r="R14" s="447"/>
      <c r="S14" s="447"/>
      <c r="T14" s="447"/>
      <c r="U14" s="447"/>
      <c r="V14" s="448"/>
      <c r="W14" s="15"/>
      <c r="X14" s="15"/>
      <c r="Y14" s="15"/>
      <c r="Z14" s="15"/>
      <c r="FK14" s="18"/>
      <c r="FL14" s="18"/>
      <c r="FM14" s="18"/>
      <c r="FN14" s="18"/>
    </row>
    <row r="15" spans="1:174" s="26" customFormat="1" ht="27" customHeight="1" x14ac:dyDescent="0.2">
      <c r="A15" s="20"/>
      <c r="B15" s="35"/>
      <c r="C15" s="399" t="s">
        <v>0</v>
      </c>
      <c r="D15" s="400"/>
      <c r="E15" s="400"/>
      <c r="F15" s="400"/>
      <c r="G15" s="401"/>
      <c r="H15" s="402" t="s">
        <v>1</v>
      </c>
      <c r="I15" s="403"/>
      <c r="J15" s="403"/>
      <c r="K15" s="403"/>
      <c r="L15" s="403"/>
      <c r="M15" s="403"/>
      <c r="N15" s="404"/>
      <c r="O15" s="65"/>
      <c r="P15" s="66"/>
      <c r="Q15" s="66"/>
      <c r="R15" s="66"/>
      <c r="S15" s="66"/>
      <c r="T15" s="39"/>
      <c r="U15" s="582"/>
      <c r="V15" s="582"/>
    </row>
    <row r="16" spans="1:174" s="26" customFormat="1" ht="26.85" customHeight="1" thickBot="1" x14ac:dyDescent="0.25">
      <c r="A16" s="20"/>
      <c r="B16" s="35"/>
      <c r="C16" s="405" t="s">
        <v>7</v>
      </c>
      <c r="D16" s="406"/>
      <c r="E16" s="406"/>
      <c r="F16" s="406"/>
      <c r="G16" s="407"/>
      <c r="H16" s="408"/>
      <c r="I16" s="409"/>
      <c r="J16" s="409"/>
      <c r="K16" s="409"/>
      <c r="L16" s="409"/>
      <c r="M16" s="409"/>
      <c r="N16" s="410"/>
      <c r="O16" s="67"/>
      <c r="P16" s="68"/>
      <c r="Q16" s="68"/>
      <c r="R16" s="68"/>
      <c r="S16" s="68"/>
      <c r="T16" s="39"/>
      <c r="U16" s="582"/>
      <c r="V16" s="582"/>
    </row>
    <row r="17" spans="1:170" ht="37.5" customHeight="1" thickBot="1" x14ac:dyDescent="0.25">
      <c r="A17" s="40"/>
      <c r="B17" s="41"/>
      <c r="C17" s="69"/>
      <c r="D17" s="70"/>
      <c r="E17" s="70"/>
      <c r="F17" s="70"/>
      <c r="G17" s="70"/>
      <c r="H17" s="411" t="s">
        <v>2</v>
      </c>
      <c r="I17" s="412"/>
      <c r="J17" s="412"/>
      <c r="K17" s="412"/>
      <c r="L17" s="412"/>
      <c r="M17" s="413"/>
      <c r="N17" s="71"/>
      <c r="O17" s="15"/>
      <c r="P17" s="411" t="s">
        <v>2</v>
      </c>
      <c r="Q17" s="412"/>
      <c r="R17" s="412"/>
      <c r="S17" s="412"/>
      <c r="T17" s="412"/>
      <c r="U17" s="413"/>
      <c r="V17" s="15"/>
      <c r="W17" s="15"/>
      <c r="X17" s="15"/>
      <c r="Y17" s="15"/>
      <c r="Z17" s="15"/>
      <c r="FG17" s="18"/>
      <c r="FH17" s="18"/>
      <c r="FI17" s="18"/>
      <c r="FJ17" s="18"/>
      <c r="FK17" s="18"/>
      <c r="FL17" s="18"/>
      <c r="FM17" s="18"/>
      <c r="FN17" s="18"/>
    </row>
    <row r="18" spans="1:170" s="79" customFormat="1" ht="42" customHeight="1" x14ac:dyDescent="0.2">
      <c r="A18" s="72"/>
      <c r="B18" s="73"/>
      <c r="C18" s="74"/>
      <c r="D18" s="75"/>
      <c r="E18" s="75"/>
      <c r="F18" s="75"/>
      <c r="G18" s="75"/>
      <c r="H18" s="3" t="str">
        <f>"November 2020"</f>
        <v>November 2020</v>
      </c>
      <c r="I18" s="1" t="str">
        <f>"Dezember 2020"</f>
        <v>Dezember 2020</v>
      </c>
      <c r="J18" s="2" t="str">
        <f>"Januar 2021"</f>
        <v>Januar 2021</v>
      </c>
      <c r="K18" s="4" t="str">
        <f>"Februar 2021"</f>
        <v>Februar 2021</v>
      </c>
      <c r="L18" s="1" t="str">
        <f>"März 2021"</f>
        <v>März 2021</v>
      </c>
      <c r="M18" s="2" t="str">
        <f>"April 2021"</f>
        <v>April 2021</v>
      </c>
      <c r="N18" s="76"/>
      <c r="O18" s="77"/>
      <c r="P18" s="5" t="str">
        <f>"November 2020"</f>
        <v>November 2020</v>
      </c>
      <c r="Q18" s="6" t="str">
        <f>"Dezember 2020"</f>
        <v>Dezember 2020</v>
      </c>
      <c r="R18" s="7" t="str">
        <f>"Januar 2021"</f>
        <v>Januar 2021</v>
      </c>
      <c r="S18" s="8" t="str">
        <f>"Februar 2021"</f>
        <v>Februar 2021</v>
      </c>
      <c r="T18" s="6" t="str">
        <f>"März 2021"</f>
        <v>März 2021</v>
      </c>
      <c r="U18" s="13" t="str">
        <f>"April 2021"</f>
        <v>April 2021</v>
      </c>
      <c r="V18" s="12" t="s">
        <v>16</v>
      </c>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c r="EQ18" s="78"/>
      <c r="ER18" s="78"/>
      <c r="ES18" s="78"/>
      <c r="ET18" s="78"/>
      <c r="EU18" s="78"/>
      <c r="EV18" s="78"/>
      <c r="EW18" s="78"/>
      <c r="EX18" s="78"/>
      <c r="EY18" s="78"/>
      <c r="EZ18" s="78"/>
      <c r="FA18" s="78"/>
      <c r="FB18" s="78"/>
      <c r="FC18" s="78"/>
      <c r="FD18" s="78"/>
      <c r="FE18" s="78"/>
      <c r="FF18" s="78"/>
    </row>
    <row r="19" spans="1:170" s="84" customFormat="1" ht="19.5" customHeight="1" x14ac:dyDescent="0.2">
      <c r="A19" s="80"/>
      <c r="B19" s="81">
        <v>1</v>
      </c>
      <c r="C19" s="440" t="s">
        <v>14</v>
      </c>
      <c r="D19" s="441"/>
      <c r="E19" s="441"/>
      <c r="F19" s="441"/>
      <c r="G19" s="441"/>
      <c r="H19" s="442"/>
      <c r="I19" s="442"/>
      <c r="J19" s="201"/>
      <c r="K19" s="82"/>
      <c r="L19" s="82"/>
      <c r="M19" s="82"/>
      <c r="N19" s="83"/>
      <c r="O19" s="78"/>
      <c r="P19" s="443"/>
      <c r="Q19" s="444"/>
      <c r="R19" s="444"/>
      <c r="S19" s="444"/>
      <c r="T19" s="444"/>
      <c r="U19" s="445"/>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c r="EQ19" s="78"/>
      <c r="ER19" s="78"/>
      <c r="ES19" s="78"/>
      <c r="ET19" s="78"/>
      <c r="EU19" s="78"/>
      <c r="EV19" s="78"/>
      <c r="EW19" s="78"/>
      <c r="EX19" s="78"/>
      <c r="EY19" s="78"/>
      <c r="EZ19" s="78"/>
      <c r="FA19" s="78"/>
      <c r="FB19" s="78"/>
      <c r="FC19" s="78"/>
      <c r="FD19" s="78"/>
      <c r="FE19" s="78"/>
      <c r="FF19" s="78"/>
    </row>
    <row r="20" spans="1:170" s="79" customFormat="1" ht="50.1" customHeight="1" x14ac:dyDescent="0.2">
      <c r="A20" s="80"/>
      <c r="B20" s="313" t="s">
        <v>54</v>
      </c>
      <c r="C20" s="414" t="s">
        <v>65</v>
      </c>
      <c r="D20" s="415"/>
      <c r="E20" s="415"/>
      <c r="F20" s="415"/>
      <c r="G20" s="416"/>
      <c r="H20" s="85">
        <f>'A1_arbeitslos gemeldet'!H29</f>
        <v>0</v>
      </c>
      <c r="I20" s="85">
        <f>'A1_arbeitslos gemeldet'!I29</f>
        <v>0</v>
      </c>
      <c r="J20" s="85">
        <f>'A1_arbeitslos gemeldet'!J29</f>
        <v>0</v>
      </c>
      <c r="K20" s="85">
        <f>'A1_arbeitslos gemeldet'!K29</f>
        <v>0</v>
      </c>
      <c r="L20" s="85">
        <f>'A1_arbeitslos gemeldet'!L29</f>
        <v>0</v>
      </c>
      <c r="M20" s="85">
        <f>'A1_arbeitslos gemeldet'!M29</f>
        <v>0</v>
      </c>
      <c r="N20" s="197" t="s">
        <v>68</v>
      </c>
      <c r="O20" s="77"/>
      <c r="P20" s="87">
        <f>'A1_arbeitslos gemeldet'!Q29</f>
        <v>0</v>
      </c>
      <c r="Q20" s="85">
        <f>'A1_arbeitslos gemeldet'!R29</f>
        <v>0</v>
      </c>
      <c r="R20" s="85">
        <f>'A1_arbeitslos gemeldet'!S29</f>
        <v>0</v>
      </c>
      <c r="S20" s="85">
        <f>'A1_arbeitslos gemeldet'!T29</f>
        <v>0</v>
      </c>
      <c r="T20" s="85">
        <f>'A1_arbeitslos gemeldet'!U29</f>
        <v>0</v>
      </c>
      <c r="U20" s="86">
        <f>'A1_arbeitslos gemeldet'!V29</f>
        <v>0</v>
      </c>
      <c r="V20" s="8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c r="EQ20" s="78"/>
      <c r="ER20" s="78"/>
      <c r="ES20" s="78"/>
      <c r="ET20" s="78"/>
      <c r="EU20" s="78"/>
      <c r="EV20" s="78"/>
      <c r="EW20" s="78"/>
      <c r="EX20" s="78"/>
      <c r="EY20" s="78"/>
      <c r="EZ20" s="78"/>
      <c r="FA20" s="78"/>
      <c r="FB20" s="78"/>
      <c r="FC20" s="78"/>
      <c r="FD20" s="78"/>
      <c r="FE20" s="78"/>
      <c r="FF20" s="78"/>
    </row>
    <row r="21" spans="1:170" s="79" customFormat="1" ht="30" customHeight="1" x14ac:dyDescent="0.2">
      <c r="A21" s="91"/>
      <c r="B21" s="314"/>
      <c r="C21" s="523" t="s">
        <v>42</v>
      </c>
      <c r="D21" s="524"/>
      <c r="E21" s="524"/>
      <c r="F21" s="524"/>
      <c r="G21" s="524"/>
      <c r="H21" s="525"/>
      <c r="I21" s="525"/>
      <c r="J21" s="525"/>
      <c r="K21" s="525"/>
      <c r="L21" s="525"/>
      <c r="M21" s="525"/>
      <c r="N21" s="197"/>
      <c r="O21" s="77"/>
      <c r="P21" s="329"/>
      <c r="Q21" s="330"/>
      <c r="R21" s="330"/>
      <c r="S21" s="330"/>
      <c r="T21" s="330"/>
      <c r="U21" s="332"/>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c r="BL21" s="78"/>
      <c r="BM21" s="78"/>
      <c r="BN21" s="78"/>
      <c r="BO21" s="78"/>
      <c r="BP21" s="78"/>
      <c r="BQ21" s="78"/>
      <c r="BR21" s="78"/>
      <c r="BS21" s="78"/>
      <c r="BT21" s="78"/>
      <c r="BU21" s="78"/>
      <c r="BV21" s="78"/>
      <c r="BW21" s="78"/>
      <c r="BX21" s="78"/>
      <c r="BY21" s="78"/>
      <c r="BZ21" s="78"/>
      <c r="CA21" s="78"/>
      <c r="CB21" s="78"/>
      <c r="CC21" s="78"/>
      <c r="CD21" s="78"/>
      <c r="CE21" s="78"/>
      <c r="CF21" s="78"/>
      <c r="CG21" s="78"/>
      <c r="CH21" s="78"/>
      <c r="CI21" s="78"/>
      <c r="CJ21" s="78"/>
      <c r="CK21" s="78"/>
      <c r="CL21" s="78"/>
      <c r="CM21" s="78"/>
      <c r="CN21" s="78"/>
      <c r="CO21" s="78"/>
      <c r="CP21" s="78"/>
      <c r="CQ21" s="78"/>
      <c r="CR21" s="78"/>
      <c r="CS21" s="78"/>
      <c r="CT21" s="78"/>
      <c r="CU21" s="78"/>
      <c r="CV21" s="78"/>
      <c r="CW21" s="78"/>
      <c r="CX21" s="78"/>
      <c r="CY21" s="78"/>
      <c r="CZ21" s="78"/>
      <c r="DA21" s="78"/>
      <c r="DB21" s="78"/>
      <c r="DC21" s="78"/>
      <c r="DD21" s="78"/>
      <c r="DE21" s="78"/>
      <c r="DF21" s="78"/>
      <c r="DG21" s="78"/>
      <c r="DH21" s="78"/>
      <c r="DI21" s="78"/>
      <c r="DJ21" s="78"/>
      <c r="DK21" s="78"/>
      <c r="DL21" s="78"/>
      <c r="DM21" s="78"/>
      <c r="DN21" s="78"/>
      <c r="DO21" s="78"/>
      <c r="DP21" s="78"/>
      <c r="DQ21" s="78"/>
      <c r="DR21" s="78"/>
      <c r="DS21" s="78"/>
      <c r="DT21" s="78"/>
      <c r="DU21" s="78"/>
      <c r="DV21" s="78"/>
      <c r="DW21" s="78"/>
      <c r="DX21" s="78"/>
      <c r="DY21" s="78"/>
      <c r="DZ21" s="78"/>
      <c r="EA21" s="78"/>
      <c r="EB21" s="78"/>
      <c r="EC21" s="78"/>
      <c r="ED21" s="78"/>
      <c r="EE21" s="78"/>
      <c r="EF21" s="78"/>
      <c r="EG21" s="78"/>
      <c r="EH21" s="78"/>
      <c r="EI21" s="78"/>
      <c r="EJ21" s="78"/>
      <c r="EK21" s="78"/>
      <c r="EL21" s="78"/>
      <c r="EM21" s="78"/>
      <c r="EN21" s="78"/>
      <c r="EO21" s="78"/>
      <c r="EP21" s="78"/>
      <c r="EQ21" s="78"/>
      <c r="ER21" s="78"/>
      <c r="ES21" s="78"/>
      <c r="ET21" s="78"/>
      <c r="EU21" s="78"/>
      <c r="EV21" s="78"/>
      <c r="EW21" s="78"/>
      <c r="EX21" s="78"/>
      <c r="EY21" s="78"/>
      <c r="EZ21" s="78"/>
      <c r="FA21" s="78"/>
      <c r="FB21" s="78"/>
      <c r="FC21" s="78"/>
      <c r="FD21" s="78"/>
      <c r="FE21" s="78"/>
      <c r="FF21" s="78"/>
    </row>
    <row r="22" spans="1:170" s="79" customFormat="1" ht="50.1" customHeight="1" x14ac:dyDescent="0.2">
      <c r="A22" s="91"/>
      <c r="B22" s="312" t="s">
        <v>55</v>
      </c>
      <c r="C22" s="414" t="s">
        <v>62</v>
      </c>
      <c r="D22" s="415"/>
      <c r="E22" s="415"/>
      <c r="F22" s="415"/>
      <c r="G22" s="416"/>
      <c r="H22" s="85">
        <f>'A2_nicht arbeitslos gemeldet'!O57</f>
        <v>0</v>
      </c>
      <c r="I22" s="85">
        <f>$H$22</f>
        <v>0</v>
      </c>
      <c r="J22" s="85">
        <f t="shared" ref="J22:M22" si="0">$H$22</f>
        <v>0</v>
      </c>
      <c r="K22" s="85">
        <f t="shared" si="0"/>
        <v>0</v>
      </c>
      <c r="L22" s="85">
        <f t="shared" si="0"/>
        <v>0</v>
      </c>
      <c r="M22" s="86">
        <f t="shared" si="0"/>
        <v>0</v>
      </c>
      <c r="N22" s="197" t="s">
        <v>69</v>
      </c>
      <c r="O22" s="77"/>
      <c r="P22" s="87">
        <f>'A2_nicht arbeitslos gemeldet'!V57</f>
        <v>0</v>
      </c>
      <c r="Q22" s="85">
        <f>$P$22</f>
        <v>0</v>
      </c>
      <c r="R22" s="85">
        <f t="shared" ref="R22:U22" si="1">$P$22</f>
        <v>0</v>
      </c>
      <c r="S22" s="85">
        <f t="shared" si="1"/>
        <v>0</v>
      </c>
      <c r="T22" s="85">
        <f t="shared" si="1"/>
        <v>0</v>
      </c>
      <c r="U22" s="86">
        <f t="shared" si="1"/>
        <v>0</v>
      </c>
      <c r="V22" s="8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78"/>
      <c r="BI22" s="78"/>
      <c r="BJ22" s="78"/>
      <c r="BK22" s="78"/>
      <c r="BL22" s="78"/>
      <c r="BM22" s="78"/>
      <c r="BN22" s="78"/>
      <c r="BO22" s="78"/>
      <c r="BP22" s="78"/>
      <c r="BQ22" s="78"/>
      <c r="BR22" s="78"/>
      <c r="BS22" s="78"/>
      <c r="BT22" s="78"/>
      <c r="BU22" s="78"/>
      <c r="BV22" s="78"/>
      <c r="BW22" s="78"/>
      <c r="BX22" s="78"/>
      <c r="BY22" s="78"/>
      <c r="BZ22" s="78"/>
      <c r="CA22" s="78"/>
      <c r="CB22" s="78"/>
      <c r="CC22" s="78"/>
      <c r="CD22" s="78"/>
      <c r="CE22" s="78"/>
      <c r="CF22" s="78"/>
      <c r="CG22" s="78"/>
      <c r="CH22" s="78"/>
      <c r="CI22" s="78"/>
      <c r="CJ22" s="78"/>
      <c r="CK22" s="78"/>
      <c r="CL22" s="78"/>
      <c r="CM22" s="78"/>
      <c r="CN22" s="78"/>
      <c r="CO22" s="78"/>
      <c r="CP22" s="78"/>
      <c r="CQ22" s="78"/>
      <c r="CR22" s="78"/>
      <c r="CS22" s="78"/>
      <c r="CT22" s="78"/>
      <c r="CU22" s="78"/>
      <c r="CV22" s="78"/>
      <c r="CW22" s="78"/>
      <c r="CX22" s="78"/>
      <c r="CY22" s="78"/>
      <c r="CZ22" s="78"/>
      <c r="DA22" s="78"/>
      <c r="DB22" s="78"/>
      <c r="DC22" s="78"/>
      <c r="DD22" s="78"/>
      <c r="DE22" s="78"/>
      <c r="DF22" s="78"/>
      <c r="DG22" s="78"/>
      <c r="DH22" s="78"/>
      <c r="DI22" s="78"/>
      <c r="DJ22" s="78"/>
      <c r="DK22" s="78"/>
      <c r="DL22" s="78"/>
      <c r="DM22" s="78"/>
      <c r="DN22" s="78"/>
      <c r="DO22" s="78"/>
      <c r="DP22" s="78"/>
      <c r="DQ22" s="78"/>
      <c r="DR22" s="78"/>
      <c r="DS22" s="78"/>
      <c r="DT22" s="78"/>
      <c r="DU22" s="78"/>
      <c r="DV22" s="78"/>
      <c r="DW22" s="78"/>
      <c r="DX22" s="78"/>
      <c r="DY22" s="78"/>
      <c r="DZ22" s="78"/>
      <c r="EA22" s="78"/>
      <c r="EB22" s="78"/>
      <c r="EC22" s="78"/>
      <c r="ED22" s="78"/>
      <c r="EE22" s="78"/>
      <c r="EF22" s="78"/>
      <c r="EG22" s="78"/>
      <c r="EH22" s="78"/>
      <c r="EI22" s="78"/>
      <c r="EJ22" s="78"/>
      <c r="EK22" s="78"/>
      <c r="EL22" s="78"/>
      <c r="EM22" s="78"/>
      <c r="EN22" s="78"/>
      <c r="EO22" s="78"/>
      <c r="EP22" s="78"/>
      <c r="EQ22" s="78"/>
      <c r="ER22" s="78"/>
      <c r="ES22" s="78"/>
      <c r="ET22" s="78"/>
      <c r="EU22" s="78"/>
      <c r="EV22" s="78"/>
      <c r="EW22" s="78"/>
      <c r="EX22" s="78"/>
      <c r="EY22" s="78"/>
      <c r="EZ22" s="78"/>
      <c r="FA22" s="78"/>
      <c r="FB22" s="78"/>
      <c r="FC22" s="78"/>
      <c r="FD22" s="78"/>
      <c r="FE22" s="78"/>
      <c r="FF22" s="78"/>
    </row>
    <row r="23" spans="1:170" s="392" customFormat="1" ht="30" hidden="1" customHeight="1" x14ac:dyDescent="0.2">
      <c r="A23" s="307"/>
      <c r="B23" s="308">
        <v>1.2</v>
      </c>
      <c r="C23" s="526" t="s">
        <v>23</v>
      </c>
      <c r="D23" s="527"/>
      <c r="E23" s="527"/>
      <c r="F23" s="527"/>
      <c r="G23" s="528"/>
      <c r="H23" s="309">
        <f>H20+H22</f>
        <v>0</v>
      </c>
      <c r="I23" s="309">
        <f t="shared" ref="I23:M23" si="2">I20+I22</f>
        <v>0</v>
      </c>
      <c r="J23" s="309">
        <f t="shared" si="2"/>
        <v>0</v>
      </c>
      <c r="K23" s="309">
        <f t="shared" si="2"/>
        <v>0</v>
      </c>
      <c r="L23" s="309">
        <f t="shared" si="2"/>
        <v>0</v>
      </c>
      <c r="M23" s="310">
        <f t="shared" si="2"/>
        <v>0</v>
      </c>
      <c r="N23" s="311" t="s">
        <v>3</v>
      </c>
      <c r="O23" s="388"/>
      <c r="P23" s="389">
        <f>H23</f>
        <v>0</v>
      </c>
      <c r="Q23" s="309">
        <f t="shared" ref="Q23:U23" si="3">I23</f>
        <v>0</v>
      </c>
      <c r="R23" s="309">
        <f t="shared" si="3"/>
        <v>0</v>
      </c>
      <c r="S23" s="309">
        <f t="shared" si="3"/>
        <v>0</v>
      </c>
      <c r="T23" s="309">
        <f t="shared" si="3"/>
        <v>0</v>
      </c>
      <c r="U23" s="310">
        <f t="shared" si="3"/>
        <v>0</v>
      </c>
      <c r="V23" s="390"/>
      <c r="W23" s="391"/>
      <c r="X23" s="391"/>
      <c r="Y23" s="391"/>
      <c r="Z23" s="391"/>
      <c r="AA23" s="391"/>
      <c r="AB23" s="391"/>
      <c r="AC23" s="391"/>
      <c r="AD23" s="391"/>
      <c r="AE23" s="391"/>
      <c r="AF23" s="391"/>
      <c r="AG23" s="391"/>
      <c r="AH23" s="391"/>
      <c r="AI23" s="391"/>
      <c r="AJ23" s="391"/>
      <c r="AK23" s="391"/>
      <c r="AL23" s="391"/>
      <c r="AM23" s="391"/>
      <c r="AN23" s="391"/>
      <c r="AO23" s="391"/>
      <c r="AP23" s="391"/>
      <c r="AQ23" s="391"/>
      <c r="AR23" s="391"/>
      <c r="AS23" s="391"/>
      <c r="AT23" s="391"/>
      <c r="AU23" s="391"/>
      <c r="AV23" s="391"/>
      <c r="AW23" s="391"/>
      <c r="AX23" s="391"/>
      <c r="AY23" s="391"/>
      <c r="AZ23" s="391"/>
      <c r="BA23" s="391"/>
      <c r="BB23" s="391"/>
      <c r="BC23" s="391"/>
      <c r="BD23" s="391"/>
      <c r="BE23" s="391"/>
      <c r="BF23" s="391"/>
      <c r="BG23" s="391"/>
      <c r="BH23" s="391"/>
      <c r="BI23" s="391"/>
      <c r="BJ23" s="391"/>
      <c r="BK23" s="391"/>
      <c r="BL23" s="391"/>
      <c r="BM23" s="391"/>
      <c r="BN23" s="391"/>
      <c r="BO23" s="391"/>
      <c r="BP23" s="391"/>
      <c r="BQ23" s="391"/>
      <c r="BR23" s="391"/>
      <c r="BS23" s="391"/>
      <c r="BT23" s="391"/>
      <c r="BU23" s="391"/>
      <c r="BV23" s="391"/>
      <c r="BW23" s="391"/>
      <c r="BX23" s="391"/>
      <c r="BY23" s="391"/>
      <c r="BZ23" s="391"/>
      <c r="CA23" s="391"/>
      <c r="CB23" s="391"/>
      <c r="CC23" s="391"/>
      <c r="CD23" s="391"/>
      <c r="CE23" s="391"/>
      <c r="CF23" s="391"/>
      <c r="CG23" s="391"/>
      <c r="CH23" s="391"/>
      <c r="CI23" s="391"/>
      <c r="CJ23" s="391"/>
      <c r="CK23" s="391"/>
      <c r="CL23" s="391"/>
      <c r="CM23" s="391"/>
      <c r="CN23" s="391"/>
      <c r="CO23" s="391"/>
      <c r="CP23" s="391"/>
      <c r="CQ23" s="391"/>
      <c r="CR23" s="391"/>
      <c r="CS23" s="391"/>
      <c r="CT23" s="391"/>
      <c r="CU23" s="391"/>
      <c r="CV23" s="391"/>
      <c r="CW23" s="391"/>
      <c r="CX23" s="391"/>
      <c r="CY23" s="391"/>
      <c r="CZ23" s="391"/>
      <c r="DA23" s="391"/>
      <c r="DB23" s="391"/>
      <c r="DC23" s="391"/>
      <c r="DD23" s="391"/>
      <c r="DE23" s="391"/>
      <c r="DF23" s="391"/>
      <c r="DG23" s="391"/>
      <c r="DH23" s="391"/>
      <c r="DI23" s="391"/>
      <c r="DJ23" s="391"/>
      <c r="DK23" s="391"/>
      <c r="DL23" s="391"/>
      <c r="DM23" s="391"/>
      <c r="DN23" s="391"/>
      <c r="DO23" s="391"/>
      <c r="DP23" s="391"/>
      <c r="DQ23" s="391"/>
      <c r="DR23" s="391"/>
      <c r="DS23" s="391"/>
      <c r="DT23" s="391"/>
      <c r="DU23" s="391"/>
      <c r="DV23" s="391"/>
      <c r="DW23" s="391"/>
      <c r="DX23" s="391"/>
      <c r="DY23" s="391"/>
      <c r="DZ23" s="391"/>
      <c r="EA23" s="391"/>
      <c r="EB23" s="391"/>
      <c r="EC23" s="391"/>
      <c r="ED23" s="391"/>
      <c r="EE23" s="391"/>
      <c r="EF23" s="391"/>
      <c r="EG23" s="391"/>
      <c r="EH23" s="391"/>
      <c r="EI23" s="391"/>
      <c r="EJ23" s="391"/>
      <c r="EK23" s="391"/>
      <c r="EL23" s="391"/>
      <c r="EM23" s="391"/>
      <c r="EN23" s="391"/>
      <c r="EO23" s="391"/>
      <c r="EP23" s="391"/>
      <c r="EQ23" s="391"/>
      <c r="ER23" s="391"/>
      <c r="ES23" s="391"/>
      <c r="ET23" s="391"/>
      <c r="EU23" s="391"/>
      <c r="EV23" s="391"/>
      <c r="EW23" s="391"/>
      <c r="EX23" s="391"/>
      <c r="EY23" s="391"/>
      <c r="EZ23" s="391"/>
      <c r="FA23" s="391"/>
      <c r="FB23" s="391"/>
      <c r="FC23" s="391"/>
      <c r="FD23" s="391"/>
      <c r="FE23" s="391"/>
      <c r="FF23" s="391"/>
    </row>
    <row r="24" spans="1:170" s="84" customFormat="1" ht="19.350000000000001" customHeight="1" x14ac:dyDescent="0.2">
      <c r="A24" s="80"/>
      <c r="B24" s="81">
        <v>2</v>
      </c>
      <c r="C24" s="440" t="s">
        <v>25</v>
      </c>
      <c r="D24" s="441"/>
      <c r="E24" s="441"/>
      <c r="F24" s="441"/>
      <c r="G24" s="441"/>
      <c r="H24" s="442"/>
      <c r="I24" s="442"/>
      <c r="J24" s="201"/>
      <c r="K24" s="201"/>
      <c r="L24" s="201"/>
      <c r="M24" s="201"/>
      <c r="N24" s="90"/>
      <c r="O24" s="78"/>
      <c r="P24" s="443"/>
      <c r="Q24" s="444"/>
      <c r="R24" s="444"/>
      <c r="S24" s="444"/>
      <c r="T24" s="444"/>
      <c r="U24" s="445"/>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c r="BL24" s="78"/>
      <c r="BM24" s="78"/>
      <c r="BN24" s="78"/>
      <c r="BO24" s="78"/>
      <c r="BP24" s="78"/>
      <c r="BQ24" s="78"/>
      <c r="BR24" s="78"/>
      <c r="BS24" s="78"/>
      <c r="BT24" s="78"/>
      <c r="BU24" s="78"/>
      <c r="BV24" s="78"/>
      <c r="BW24" s="78"/>
      <c r="BX24" s="78"/>
      <c r="BY24" s="78"/>
      <c r="BZ24" s="78"/>
      <c r="CA24" s="78"/>
      <c r="CB24" s="78"/>
      <c r="CC24" s="78"/>
      <c r="CD24" s="78"/>
      <c r="CE24" s="78"/>
      <c r="CF24" s="78"/>
      <c r="CG24" s="78"/>
      <c r="CH24" s="78"/>
      <c r="CI24" s="78"/>
      <c r="CJ24" s="78"/>
      <c r="CK24" s="78"/>
      <c r="CL24" s="78"/>
      <c r="CM24" s="78"/>
      <c r="CN24" s="78"/>
      <c r="CO24" s="78"/>
      <c r="CP24" s="78"/>
      <c r="CQ24" s="78"/>
      <c r="CR24" s="78"/>
      <c r="CS24" s="78"/>
      <c r="CT24" s="78"/>
      <c r="CU24" s="78"/>
      <c r="CV24" s="78"/>
      <c r="CW24" s="78"/>
      <c r="CX24" s="78"/>
      <c r="CY24" s="78"/>
      <c r="CZ24" s="78"/>
      <c r="DA24" s="78"/>
      <c r="DB24" s="78"/>
      <c r="DC24" s="78"/>
      <c r="DD24" s="78"/>
      <c r="DE24" s="78"/>
      <c r="DF24" s="78"/>
      <c r="DG24" s="78"/>
      <c r="DH24" s="78"/>
      <c r="DI24" s="78"/>
      <c r="DJ24" s="78"/>
      <c r="DK24" s="78"/>
      <c r="DL24" s="78"/>
      <c r="DM24" s="78"/>
      <c r="DN24" s="78"/>
      <c r="DO24" s="78"/>
      <c r="DP24" s="78"/>
      <c r="DQ24" s="78"/>
      <c r="DR24" s="78"/>
      <c r="DS24" s="78"/>
      <c r="DT24" s="78"/>
      <c r="DU24" s="78"/>
      <c r="DV24" s="78"/>
      <c r="DW24" s="78"/>
      <c r="DX24" s="78"/>
      <c r="DY24" s="78"/>
      <c r="DZ24" s="78"/>
      <c r="EA24" s="78"/>
      <c r="EB24" s="78"/>
      <c r="EC24" s="78"/>
      <c r="ED24" s="78"/>
      <c r="EE24" s="78"/>
      <c r="EF24" s="78"/>
      <c r="EG24" s="78"/>
      <c r="EH24" s="78"/>
      <c r="EI24" s="78"/>
      <c r="EJ24" s="78"/>
      <c r="EK24" s="78"/>
      <c r="EL24" s="78"/>
      <c r="EM24" s="78"/>
      <c r="EN24" s="78"/>
      <c r="EO24" s="78"/>
      <c r="EP24" s="78"/>
      <c r="EQ24" s="78"/>
      <c r="ER24" s="78"/>
      <c r="ES24" s="78"/>
      <c r="ET24" s="78"/>
      <c r="EU24" s="78"/>
      <c r="EV24" s="78"/>
      <c r="EW24" s="78"/>
      <c r="EX24" s="78"/>
      <c r="EY24" s="78"/>
      <c r="EZ24" s="78"/>
      <c r="FA24" s="78"/>
      <c r="FB24" s="78"/>
      <c r="FC24" s="78"/>
      <c r="FD24" s="78"/>
      <c r="FE24" s="78"/>
      <c r="FF24" s="78"/>
    </row>
    <row r="25" spans="1:170" s="97" customFormat="1" ht="50.1" customHeight="1" x14ac:dyDescent="0.2">
      <c r="A25" s="91"/>
      <c r="B25" s="306" t="s">
        <v>59</v>
      </c>
      <c r="C25" s="529" t="s">
        <v>41</v>
      </c>
      <c r="D25" s="530"/>
      <c r="E25" s="530"/>
      <c r="F25" s="530"/>
      <c r="G25" s="531"/>
      <c r="H25" s="9">
        <v>0</v>
      </c>
      <c r="I25" s="10">
        <v>0</v>
      </c>
      <c r="J25" s="10">
        <v>0</v>
      </c>
      <c r="K25" s="10">
        <v>0</v>
      </c>
      <c r="L25" s="10">
        <v>0</v>
      </c>
      <c r="M25" s="11">
        <v>0</v>
      </c>
      <c r="N25" s="209" t="s">
        <v>79</v>
      </c>
      <c r="O25" s="92"/>
      <c r="P25" s="93">
        <f>H25</f>
        <v>0</v>
      </c>
      <c r="Q25" s="94">
        <f t="shared" ref="Q25:U25" si="4">I25</f>
        <v>0</v>
      </c>
      <c r="R25" s="94">
        <f t="shared" si="4"/>
        <v>0</v>
      </c>
      <c r="S25" s="94">
        <f t="shared" si="4"/>
        <v>0</v>
      </c>
      <c r="T25" s="94">
        <f t="shared" si="4"/>
        <v>0</v>
      </c>
      <c r="U25" s="95">
        <f t="shared" si="4"/>
        <v>0</v>
      </c>
      <c r="V25" s="96"/>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c r="BM25" s="92"/>
      <c r="BN25" s="92"/>
      <c r="BO25" s="92"/>
      <c r="BP25" s="92"/>
      <c r="BQ25" s="92"/>
      <c r="BR25" s="92"/>
      <c r="BS25" s="92"/>
      <c r="BT25" s="92"/>
      <c r="BU25" s="92"/>
      <c r="BV25" s="92"/>
      <c r="BW25" s="92"/>
      <c r="BX25" s="92"/>
      <c r="BY25" s="92"/>
      <c r="BZ25" s="92"/>
      <c r="CA25" s="92"/>
      <c r="CB25" s="92"/>
      <c r="CC25" s="92"/>
      <c r="CD25" s="92"/>
      <c r="CE25" s="92"/>
      <c r="CF25" s="92"/>
      <c r="CG25" s="92"/>
      <c r="CH25" s="92"/>
      <c r="CI25" s="92"/>
      <c r="CJ25" s="92"/>
      <c r="CK25" s="92"/>
      <c r="CL25" s="92"/>
      <c r="CM25" s="92"/>
      <c r="CN25" s="92"/>
      <c r="CO25" s="92"/>
      <c r="CP25" s="92"/>
      <c r="CQ25" s="92"/>
      <c r="CR25" s="92"/>
      <c r="CS25" s="92"/>
      <c r="CT25" s="92"/>
      <c r="CU25" s="92"/>
      <c r="CV25" s="92"/>
      <c r="CW25" s="92"/>
      <c r="CX25" s="92"/>
      <c r="CY25" s="92"/>
      <c r="CZ25" s="92"/>
      <c r="DA25" s="92"/>
      <c r="DB25" s="92"/>
      <c r="DC25" s="92"/>
      <c r="DD25" s="92"/>
      <c r="DE25" s="92"/>
      <c r="DF25" s="92"/>
      <c r="DG25" s="92"/>
      <c r="DH25" s="92"/>
      <c r="DI25" s="92"/>
      <c r="DJ25" s="92"/>
      <c r="DK25" s="92"/>
      <c r="DL25" s="92"/>
      <c r="DM25" s="92"/>
      <c r="DN25" s="92"/>
      <c r="DO25" s="92"/>
      <c r="DP25" s="92"/>
      <c r="DQ25" s="92"/>
      <c r="DR25" s="92"/>
      <c r="DS25" s="92"/>
      <c r="DT25" s="92"/>
      <c r="DU25" s="92"/>
      <c r="DV25" s="92"/>
      <c r="DW25" s="92"/>
      <c r="DX25" s="92"/>
      <c r="DY25" s="92"/>
      <c r="DZ25" s="92"/>
      <c r="EA25" s="92"/>
      <c r="EB25" s="92"/>
      <c r="EC25" s="92"/>
      <c r="ED25" s="92"/>
      <c r="EE25" s="92"/>
      <c r="EF25" s="92"/>
      <c r="EG25" s="92"/>
      <c r="EH25" s="92"/>
      <c r="EI25" s="92"/>
      <c r="EJ25" s="92"/>
      <c r="EK25" s="92"/>
      <c r="EL25" s="92"/>
      <c r="EM25" s="92"/>
      <c r="EN25" s="92"/>
      <c r="EO25" s="92"/>
      <c r="EP25" s="92"/>
      <c r="EQ25" s="92"/>
      <c r="ER25" s="92"/>
      <c r="ES25" s="92"/>
      <c r="ET25" s="92"/>
      <c r="EU25" s="92"/>
      <c r="EV25" s="92"/>
      <c r="EW25" s="92"/>
      <c r="EX25" s="92"/>
      <c r="EY25" s="92"/>
      <c r="EZ25" s="92"/>
      <c r="FA25" s="92"/>
      <c r="FB25" s="92"/>
      <c r="FC25" s="92"/>
      <c r="FD25" s="92"/>
      <c r="FE25" s="92"/>
      <c r="FF25" s="92"/>
    </row>
    <row r="26" spans="1:170" s="97" customFormat="1" ht="30" customHeight="1" x14ac:dyDescent="0.2">
      <c r="A26" s="91"/>
      <c r="B26" s="315"/>
      <c r="C26" s="523" t="s">
        <v>42</v>
      </c>
      <c r="D26" s="524"/>
      <c r="E26" s="524"/>
      <c r="F26" s="524"/>
      <c r="G26" s="524"/>
      <c r="H26" s="525"/>
      <c r="I26" s="525"/>
      <c r="J26" s="525"/>
      <c r="K26" s="525"/>
      <c r="L26" s="525"/>
      <c r="M26" s="525"/>
      <c r="N26" s="197"/>
      <c r="O26" s="92"/>
      <c r="P26" s="576"/>
      <c r="Q26" s="525"/>
      <c r="R26" s="525"/>
      <c r="S26" s="525"/>
      <c r="T26" s="525"/>
      <c r="U26" s="577"/>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c r="BC26" s="92"/>
      <c r="BD26" s="92"/>
      <c r="BE26" s="92"/>
      <c r="BF26" s="92"/>
      <c r="BG26" s="92"/>
      <c r="BH26" s="92"/>
      <c r="BI26" s="92"/>
      <c r="BJ26" s="92"/>
      <c r="BK26" s="92"/>
      <c r="BL26" s="92"/>
      <c r="BM26" s="92"/>
      <c r="BN26" s="92"/>
      <c r="BO26" s="92"/>
      <c r="BP26" s="92"/>
      <c r="BQ26" s="92"/>
      <c r="BR26" s="92"/>
      <c r="BS26" s="92"/>
      <c r="BT26" s="92"/>
      <c r="BU26" s="92"/>
      <c r="BV26" s="92"/>
      <c r="BW26" s="92"/>
      <c r="BX26" s="92"/>
      <c r="BY26" s="92"/>
      <c r="BZ26" s="92"/>
      <c r="CA26" s="92"/>
      <c r="CB26" s="92"/>
      <c r="CC26" s="92"/>
      <c r="CD26" s="92"/>
      <c r="CE26" s="92"/>
      <c r="CF26" s="92"/>
      <c r="CG26" s="92"/>
      <c r="CH26" s="92"/>
      <c r="CI26" s="92"/>
      <c r="CJ26" s="92"/>
      <c r="CK26" s="92"/>
      <c r="CL26" s="92"/>
      <c r="CM26" s="92"/>
      <c r="CN26" s="92"/>
      <c r="CO26" s="92"/>
      <c r="CP26" s="92"/>
      <c r="CQ26" s="92"/>
      <c r="CR26" s="92"/>
      <c r="CS26" s="92"/>
      <c r="CT26" s="92"/>
      <c r="CU26" s="92"/>
      <c r="CV26" s="92"/>
      <c r="CW26" s="92"/>
      <c r="CX26" s="92"/>
      <c r="CY26" s="92"/>
      <c r="CZ26" s="92"/>
      <c r="DA26" s="92"/>
      <c r="DB26" s="92"/>
      <c r="DC26" s="92"/>
      <c r="DD26" s="92"/>
      <c r="DE26" s="92"/>
      <c r="DF26" s="92"/>
      <c r="DG26" s="92"/>
      <c r="DH26" s="92"/>
      <c r="DI26" s="92"/>
      <c r="DJ26" s="92"/>
      <c r="DK26" s="92"/>
      <c r="DL26" s="92"/>
      <c r="DM26" s="92"/>
      <c r="DN26" s="92"/>
      <c r="DO26" s="92"/>
      <c r="DP26" s="92"/>
      <c r="DQ26" s="92"/>
      <c r="DR26" s="92"/>
      <c r="DS26" s="92"/>
      <c r="DT26" s="92"/>
      <c r="DU26" s="92"/>
      <c r="DV26" s="92"/>
      <c r="DW26" s="92"/>
      <c r="DX26" s="92"/>
      <c r="DY26" s="92"/>
      <c r="DZ26" s="92"/>
      <c r="EA26" s="92"/>
      <c r="EB26" s="92"/>
      <c r="EC26" s="92"/>
      <c r="ED26" s="92"/>
      <c r="EE26" s="92"/>
      <c r="EF26" s="92"/>
      <c r="EG26" s="92"/>
      <c r="EH26" s="92"/>
      <c r="EI26" s="92"/>
      <c r="EJ26" s="92"/>
      <c r="EK26" s="92"/>
      <c r="EL26" s="92"/>
      <c r="EM26" s="92"/>
      <c r="EN26" s="92"/>
      <c r="EO26" s="92"/>
      <c r="EP26" s="92"/>
      <c r="EQ26" s="92"/>
      <c r="ER26" s="92"/>
      <c r="ES26" s="92"/>
      <c r="ET26" s="92"/>
      <c r="EU26" s="92"/>
      <c r="EV26" s="92"/>
      <c r="EW26" s="92"/>
      <c r="EX26" s="92"/>
      <c r="EY26" s="92"/>
      <c r="EZ26" s="92"/>
      <c r="FA26" s="92"/>
      <c r="FB26" s="92"/>
      <c r="FC26" s="92"/>
      <c r="FD26" s="92"/>
      <c r="FE26" s="92"/>
      <c r="FF26" s="92"/>
    </row>
    <row r="27" spans="1:170" s="97" customFormat="1" ht="50.1" customHeight="1" x14ac:dyDescent="0.2">
      <c r="A27" s="91"/>
      <c r="B27" s="316" t="s">
        <v>60</v>
      </c>
      <c r="C27" s="529" t="s">
        <v>67</v>
      </c>
      <c r="D27" s="574"/>
      <c r="E27" s="574"/>
      <c r="F27" s="574"/>
      <c r="G27" s="575"/>
      <c r="H27" s="85">
        <f>H22*0.7</f>
        <v>0</v>
      </c>
      <c r="I27" s="85">
        <f t="shared" ref="I27:M27" si="5">I22*0.7</f>
        <v>0</v>
      </c>
      <c r="J27" s="85">
        <f t="shared" si="5"/>
        <v>0</v>
      </c>
      <c r="K27" s="85">
        <f t="shared" si="5"/>
        <v>0</v>
      </c>
      <c r="L27" s="85">
        <f t="shared" si="5"/>
        <v>0</v>
      </c>
      <c r="M27" s="86">
        <f t="shared" si="5"/>
        <v>0</v>
      </c>
      <c r="N27" s="89" t="s">
        <v>66</v>
      </c>
      <c r="O27" s="92"/>
      <c r="P27" s="87">
        <f>P22*0.7</f>
        <v>0</v>
      </c>
      <c r="Q27" s="85">
        <f t="shared" ref="Q27:U27" si="6">Q22*0.7</f>
        <v>0</v>
      </c>
      <c r="R27" s="85">
        <f t="shared" si="6"/>
        <v>0</v>
      </c>
      <c r="S27" s="85">
        <f t="shared" si="6"/>
        <v>0</v>
      </c>
      <c r="T27" s="85">
        <f t="shared" si="6"/>
        <v>0</v>
      </c>
      <c r="U27" s="86">
        <f t="shared" si="6"/>
        <v>0</v>
      </c>
      <c r="V27" s="96"/>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c r="BA27" s="92"/>
      <c r="BB27" s="92"/>
      <c r="BC27" s="92"/>
      <c r="BD27" s="92"/>
      <c r="BE27" s="92"/>
      <c r="BF27" s="92"/>
      <c r="BG27" s="92"/>
      <c r="BH27" s="92"/>
      <c r="BI27" s="92"/>
      <c r="BJ27" s="92"/>
      <c r="BK27" s="92"/>
      <c r="BL27" s="92"/>
      <c r="BM27" s="92"/>
      <c r="BN27" s="92"/>
      <c r="BO27" s="92"/>
      <c r="BP27" s="92"/>
      <c r="BQ27" s="92"/>
      <c r="BR27" s="92"/>
      <c r="BS27" s="92"/>
      <c r="BT27" s="92"/>
      <c r="BU27" s="92"/>
      <c r="BV27" s="92"/>
      <c r="BW27" s="92"/>
      <c r="BX27" s="92"/>
      <c r="BY27" s="92"/>
      <c r="BZ27" s="92"/>
      <c r="CA27" s="92"/>
      <c r="CB27" s="92"/>
      <c r="CC27" s="92"/>
      <c r="CD27" s="92"/>
      <c r="CE27" s="92"/>
      <c r="CF27" s="92"/>
      <c r="CG27" s="92"/>
      <c r="CH27" s="92"/>
      <c r="CI27" s="92"/>
      <c r="CJ27" s="92"/>
      <c r="CK27" s="92"/>
      <c r="CL27" s="92"/>
      <c r="CM27" s="92"/>
      <c r="CN27" s="92"/>
      <c r="CO27" s="92"/>
      <c r="CP27" s="92"/>
      <c r="CQ27" s="92"/>
      <c r="CR27" s="92"/>
      <c r="CS27" s="92"/>
      <c r="CT27" s="92"/>
      <c r="CU27" s="92"/>
      <c r="CV27" s="92"/>
      <c r="CW27" s="92"/>
      <c r="CX27" s="92"/>
      <c r="CY27" s="92"/>
      <c r="CZ27" s="92"/>
      <c r="DA27" s="92"/>
      <c r="DB27" s="92"/>
      <c r="DC27" s="92"/>
      <c r="DD27" s="92"/>
      <c r="DE27" s="92"/>
      <c r="DF27" s="92"/>
      <c r="DG27" s="92"/>
      <c r="DH27" s="92"/>
      <c r="DI27" s="92"/>
      <c r="DJ27" s="92"/>
      <c r="DK27" s="92"/>
      <c r="DL27" s="92"/>
      <c r="DM27" s="92"/>
      <c r="DN27" s="92"/>
      <c r="DO27" s="92"/>
      <c r="DP27" s="92"/>
      <c r="DQ27" s="92"/>
      <c r="DR27" s="92"/>
      <c r="DS27" s="92"/>
      <c r="DT27" s="92"/>
      <c r="DU27" s="92"/>
      <c r="DV27" s="92"/>
      <c r="DW27" s="92"/>
      <c r="DX27" s="92"/>
      <c r="DY27" s="92"/>
      <c r="DZ27" s="92"/>
      <c r="EA27" s="92"/>
      <c r="EB27" s="92"/>
      <c r="EC27" s="92"/>
      <c r="ED27" s="92"/>
      <c r="EE27" s="92"/>
      <c r="EF27" s="92"/>
      <c r="EG27" s="92"/>
      <c r="EH27" s="92"/>
      <c r="EI27" s="92"/>
      <c r="EJ27" s="92"/>
      <c r="EK27" s="92"/>
      <c r="EL27" s="92"/>
      <c r="EM27" s="92"/>
      <c r="EN27" s="92"/>
      <c r="EO27" s="92"/>
      <c r="EP27" s="92"/>
      <c r="EQ27" s="92"/>
      <c r="ER27" s="92"/>
      <c r="ES27" s="92"/>
      <c r="ET27" s="92"/>
      <c r="EU27" s="92"/>
      <c r="EV27" s="92"/>
      <c r="EW27" s="92"/>
      <c r="EX27" s="92"/>
      <c r="EY27" s="92"/>
      <c r="EZ27" s="92"/>
      <c r="FA27" s="92"/>
      <c r="FB27" s="92"/>
      <c r="FC27" s="92"/>
      <c r="FD27" s="92"/>
      <c r="FE27" s="92"/>
      <c r="FF27" s="92"/>
    </row>
    <row r="28" spans="1:170" s="103" customFormat="1" ht="58.5" customHeight="1" x14ac:dyDescent="0.2">
      <c r="A28" s="98"/>
      <c r="B28" s="99">
        <v>2.2000000000000002</v>
      </c>
      <c r="C28" s="529" t="s">
        <v>19</v>
      </c>
      <c r="D28" s="530"/>
      <c r="E28" s="530"/>
      <c r="F28" s="530"/>
      <c r="G28" s="531"/>
      <c r="H28" s="9">
        <v>0</v>
      </c>
      <c r="I28" s="10">
        <v>0</v>
      </c>
      <c r="J28" s="10">
        <v>0</v>
      </c>
      <c r="K28" s="10">
        <v>0</v>
      </c>
      <c r="L28" s="10">
        <v>0</v>
      </c>
      <c r="M28" s="11">
        <v>0</v>
      </c>
      <c r="N28" s="100" t="s">
        <v>70</v>
      </c>
      <c r="O28" s="101"/>
      <c r="P28" s="93">
        <f>H28</f>
        <v>0</v>
      </c>
      <c r="Q28" s="94">
        <f t="shared" ref="Q28" si="7">I28</f>
        <v>0</v>
      </c>
      <c r="R28" s="94">
        <f t="shared" ref="R28" si="8">J28</f>
        <v>0</v>
      </c>
      <c r="S28" s="94">
        <f t="shared" ref="S28" si="9">K28</f>
        <v>0</v>
      </c>
      <c r="T28" s="94">
        <f t="shared" ref="T28" si="10">L28</f>
        <v>0</v>
      </c>
      <c r="U28" s="95">
        <f t="shared" ref="U28" si="11">M28</f>
        <v>0</v>
      </c>
      <c r="V28" s="102"/>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c r="BH28" s="101"/>
      <c r="BI28" s="101"/>
      <c r="BJ28" s="101"/>
      <c r="BK28" s="101"/>
      <c r="BL28" s="101"/>
      <c r="BM28" s="101"/>
      <c r="BN28" s="101"/>
      <c r="BO28" s="101"/>
      <c r="BP28" s="101"/>
      <c r="BQ28" s="101"/>
      <c r="BR28" s="101"/>
      <c r="BS28" s="101"/>
      <c r="BT28" s="101"/>
      <c r="BU28" s="101"/>
      <c r="BV28" s="101"/>
      <c r="BW28" s="101"/>
      <c r="BX28" s="101"/>
      <c r="BY28" s="101"/>
      <c r="BZ28" s="101"/>
      <c r="CA28" s="101"/>
      <c r="CB28" s="101"/>
      <c r="CC28" s="101"/>
      <c r="CD28" s="101"/>
      <c r="CE28" s="101"/>
      <c r="CF28" s="101"/>
      <c r="CG28" s="101"/>
      <c r="CH28" s="101"/>
      <c r="CI28" s="101"/>
      <c r="CJ28" s="101"/>
      <c r="CK28" s="101"/>
      <c r="CL28" s="101"/>
      <c r="CM28" s="101"/>
      <c r="CN28" s="101"/>
      <c r="CO28" s="101"/>
      <c r="CP28" s="101"/>
      <c r="CQ28" s="101"/>
      <c r="CR28" s="101"/>
      <c r="CS28" s="101"/>
      <c r="CT28" s="101"/>
      <c r="CU28" s="101"/>
      <c r="CV28" s="101"/>
      <c r="CW28" s="101"/>
      <c r="CX28" s="101"/>
      <c r="CY28" s="101"/>
      <c r="CZ28" s="101"/>
      <c r="DA28" s="101"/>
      <c r="DB28" s="101"/>
      <c r="DC28" s="101"/>
      <c r="DD28" s="101"/>
      <c r="DE28" s="101"/>
      <c r="DF28" s="101"/>
      <c r="DG28" s="101"/>
      <c r="DH28" s="101"/>
      <c r="DI28" s="101"/>
      <c r="DJ28" s="101"/>
      <c r="DK28" s="101"/>
      <c r="DL28" s="101"/>
      <c r="DM28" s="101"/>
      <c r="DN28" s="101"/>
      <c r="DO28" s="101"/>
      <c r="DP28" s="101"/>
      <c r="DQ28" s="101"/>
      <c r="DR28" s="101"/>
      <c r="DS28" s="101"/>
      <c r="DT28" s="101"/>
      <c r="DU28" s="101"/>
      <c r="DV28" s="101"/>
      <c r="DW28" s="101"/>
      <c r="DX28" s="101"/>
      <c r="DY28" s="101"/>
      <c r="DZ28" s="101"/>
      <c r="EA28" s="101"/>
      <c r="EB28" s="101"/>
      <c r="EC28" s="101"/>
      <c r="ED28" s="101"/>
      <c r="EE28" s="101"/>
      <c r="EF28" s="101"/>
      <c r="EG28" s="101"/>
      <c r="EH28" s="101"/>
      <c r="EI28" s="101"/>
      <c r="EJ28" s="101"/>
      <c r="EK28" s="101"/>
      <c r="EL28" s="101"/>
      <c r="EM28" s="101"/>
      <c r="EN28" s="101"/>
      <c r="EO28" s="101"/>
      <c r="EP28" s="101"/>
      <c r="EQ28" s="101"/>
      <c r="ER28" s="101"/>
      <c r="ES28" s="101"/>
      <c r="ET28" s="101"/>
      <c r="EU28" s="101"/>
      <c r="EV28" s="101"/>
      <c r="EW28" s="101"/>
      <c r="EX28" s="101"/>
      <c r="EY28" s="101"/>
      <c r="EZ28" s="101"/>
      <c r="FA28" s="101"/>
      <c r="FB28" s="101"/>
      <c r="FC28" s="101"/>
      <c r="FD28" s="101"/>
      <c r="FE28" s="101"/>
      <c r="FF28" s="101"/>
    </row>
    <row r="29" spans="1:170" s="103" customFormat="1" ht="30" customHeight="1" x14ac:dyDescent="0.2">
      <c r="A29" s="98"/>
      <c r="B29" s="104">
        <v>2.2999999999999998</v>
      </c>
      <c r="C29" s="571" t="s">
        <v>24</v>
      </c>
      <c r="D29" s="572"/>
      <c r="E29" s="572"/>
      <c r="F29" s="572"/>
      <c r="G29" s="573"/>
      <c r="H29" s="105">
        <f>H28+H25+H27</f>
        <v>0</v>
      </c>
      <c r="I29" s="106">
        <f t="shared" ref="I29:M29" si="12">I28+I25+I27</f>
        <v>0</v>
      </c>
      <c r="J29" s="106">
        <f t="shared" si="12"/>
        <v>0</v>
      </c>
      <c r="K29" s="106">
        <f t="shared" si="12"/>
        <v>0</v>
      </c>
      <c r="L29" s="106">
        <f t="shared" si="12"/>
        <v>0</v>
      </c>
      <c r="M29" s="107">
        <f t="shared" si="12"/>
        <v>0</v>
      </c>
      <c r="N29" s="89" t="s">
        <v>3</v>
      </c>
      <c r="O29" s="337"/>
      <c r="P29" s="333">
        <f>P28+P25+P27</f>
        <v>0</v>
      </c>
      <c r="Q29" s="106">
        <f>Q28+Q25+Q27</f>
        <v>0</v>
      </c>
      <c r="R29" s="106">
        <f t="shared" ref="R29:U29" si="13">R28+R25+R27</f>
        <v>0</v>
      </c>
      <c r="S29" s="106">
        <f t="shared" si="13"/>
        <v>0</v>
      </c>
      <c r="T29" s="106">
        <f t="shared" si="13"/>
        <v>0</v>
      </c>
      <c r="U29" s="108">
        <f t="shared" si="13"/>
        <v>0</v>
      </c>
      <c r="V29" s="102"/>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c r="BA29" s="101"/>
      <c r="BB29" s="101"/>
      <c r="BC29" s="101"/>
      <c r="BD29" s="101"/>
      <c r="BE29" s="101"/>
      <c r="BF29" s="101"/>
      <c r="BG29" s="101"/>
      <c r="BH29" s="101"/>
      <c r="BI29" s="101"/>
      <c r="BJ29" s="101"/>
      <c r="BK29" s="101"/>
      <c r="BL29" s="101"/>
      <c r="BM29" s="101"/>
      <c r="BN29" s="101"/>
      <c r="BO29" s="101"/>
      <c r="BP29" s="101"/>
      <c r="BQ29" s="101"/>
      <c r="BR29" s="101"/>
      <c r="BS29" s="101"/>
      <c r="BT29" s="101"/>
      <c r="BU29" s="101"/>
      <c r="BV29" s="101"/>
      <c r="BW29" s="101"/>
      <c r="BX29" s="101"/>
      <c r="BY29" s="101"/>
      <c r="BZ29" s="101"/>
      <c r="CA29" s="101"/>
      <c r="CB29" s="101"/>
      <c r="CC29" s="101"/>
      <c r="CD29" s="101"/>
      <c r="CE29" s="101"/>
      <c r="CF29" s="101"/>
      <c r="CG29" s="101"/>
      <c r="CH29" s="101"/>
      <c r="CI29" s="101"/>
      <c r="CJ29" s="101"/>
      <c r="CK29" s="101"/>
      <c r="CL29" s="101"/>
      <c r="CM29" s="101"/>
      <c r="CN29" s="101"/>
      <c r="CO29" s="101"/>
      <c r="CP29" s="101"/>
      <c r="CQ29" s="101"/>
      <c r="CR29" s="101"/>
      <c r="CS29" s="101"/>
      <c r="CT29" s="101"/>
      <c r="CU29" s="101"/>
      <c r="CV29" s="101"/>
      <c r="CW29" s="101"/>
      <c r="CX29" s="101"/>
      <c r="CY29" s="101"/>
      <c r="CZ29" s="101"/>
      <c r="DA29" s="101"/>
      <c r="DB29" s="101"/>
      <c r="DC29" s="101"/>
      <c r="DD29" s="101"/>
      <c r="DE29" s="101"/>
      <c r="DF29" s="101"/>
      <c r="DG29" s="101"/>
      <c r="DH29" s="101"/>
      <c r="DI29" s="101"/>
      <c r="DJ29" s="101"/>
      <c r="DK29" s="101"/>
      <c r="DL29" s="101"/>
      <c r="DM29" s="101"/>
      <c r="DN29" s="101"/>
      <c r="DO29" s="101"/>
      <c r="DP29" s="101"/>
      <c r="DQ29" s="101"/>
      <c r="DR29" s="101"/>
      <c r="DS29" s="101"/>
      <c r="DT29" s="101"/>
      <c r="DU29" s="101"/>
      <c r="DV29" s="101"/>
      <c r="DW29" s="101"/>
      <c r="DX29" s="101"/>
      <c r="DY29" s="101"/>
      <c r="DZ29" s="101"/>
      <c r="EA29" s="101"/>
      <c r="EB29" s="101"/>
      <c r="EC29" s="101"/>
      <c r="ED29" s="101"/>
      <c r="EE29" s="101"/>
      <c r="EF29" s="101"/>
      <c r="EG29" s="101"/>
      <c r="EH29" s="101"/>
      <c r="EI29" s="101"/>
      <c r="EJ29" s="101"/>
      <c r="EK29" s="101"/>
      <c r="EL29" s="101"/>
      <c r="EM29" s="101"/>
      <c r="EN29" s="101"/>
      <c r="EO29" s="101"/>
      <c r="EP29" s="101"/>
      <c r="EQ29" s="101"/>
      <c r="ER29" s="101"/>
      <c r="ES29" s="101"/>
      <c r="ET29" s="101"/>
      <c r="EU29" s="101"/>
      <c r="EV29" s="101"/>
      <c r="EW29" s="101"/>
      <c r="EX29" s="101"/>
      <c r="EY29" s="101"/>
      <c r="EZ29" s="101"/>
      <c r="FA29" s="101"/>
      <c r="FB29" s="101"/>
      <c r="FC29" s="101"/>
      <c r="FD29" s="101"/>
      <c r="FE29" s="101"/>
      <c r="FF29" s="101"/>
    </row>
    <row r="30" spans="1:170" s="113" customFormat="1" ht="18" customHeight="1" x14ac:dyDescent="0.2">
      <c r="A30" s="109"/>
      <c r="B30" s="81">
        <v>3</v>
      </c>
      <c r="C30" s="440" t="s">
        <v>9</v>
      </c>
      <c r="D30" s="561"/>
      <c r="E30" s="561"/>
      <c r="F30" s="561"/>
      <c r="G30" s="561"/>
      <c r="H30" s="537"/>
      <c r="I30" s="538"/>
      <c r="J30" s="110"/>
      <c r="K30" s="110"/>
      <c r="L30" s="110"/>
      <c r="M30" s="110"/>
      <c r="N30" s="111"/>
      <c r="O30" s="112"/>
      <c r="P30" s="558"/>
      <c r="Q30" s="559"/>
      <c r="R30" s="560"/>
      <c r="S30" s="444"/>
      <c r="T30" s="444"/>
      <c r="U30" s="445"/>
      <c r="V30" s="112"/>
      <c r="W30" s="112"/>
      <c r="X30" s="112"/>
      <c r="Y30" s="112"/>
      <c r="Z30" s="112"/>
      <c r="AA30" s="112"/>
      <c r="AB30" s="112"/>
      <c r="AC30" s="112"/>
      <c r="AD30" s="112"/>
      <c r="AE30" s="112"/>
      <c r="AF30" s="112"/>
      <c r="AG30" s="112"/>
      <c r="AH30" s="112"/>
      <c r="AI30" s="112"/>
      <c r="AJ30" s="112"/>
      <c r="AK30" s="112"/>
      <c r="AL30" s="112"/>
      <c r="AM30" s="112"/>
      <c r="AN30" s="112"/>
      <c r="AO30" s="112"/>
      <c r="AP30" s="112"/>
      <c r="AQ30" s="112"/>
      <c r="AR30" s="112"/>
      <c r="AS30" s="112"/>
      <c r="AT30" s="112"/>
      <c r="AU30" s="112"/>
      <c r="AV30" s="112"/>
      <c r="AW30" s="112"/>
      <c r="AX30" s="112"/>
      <c r="AY30" s="112"/>
      <c r="AZ30" s="112"/>
      <c r="BA30" s="112"/>
      <c r="BB30" s="112"/>
      <c r="BC30" s="112"/>
      <c r="BD30" s="112"/>
      <c r="BE30" s="112"/>
      <c r="BF30" s="112"/>
      <c r="BG30" s="112"/>
      <c r="BH30" s="112"/>
      <c r="BI30" s="112"/>
      <c r="BJ30" s="112"/>
      <c r="BK30" s="112"/>
      <c r="BL30" s="112"/>
      <c r="BM30" s="112"/>
      <c r="BN30" s="112"/>
      <c r="BO30" s="112"/>
      <c r="BP30" s="112"/>
      <c r="BQ30" s="112"/>
      <c r="BR30" s="112"/>
      <c r="BS30" s="112"/>
      <c r="BT30" s="112"/>
      <c r="BU30" s="112"/>
      <c r="BV30" s="112"/>
      <c r="BW30" s="112"/>
      <c r="BX30" s="112"/>
      <c r="BY30" s="112"/>
      <c r="BZ30" s="112"/>
      <c r="CA30" s="112"/>
      <c r="CB30" s="112"/>
      <c r="CC30" s="112"/>
      <c r="CD30" s="112"/>
      <c r="CE30" s="112"/>
      <c r="CF30" s="112"/>
      <c r="CG30" s="112"/>
      <c r="CH30" s="112"/>
      <c r="CI30" s="112"/>
      <c r="CJ30" s="112"/>
      <c r="CK30" s="112"/>
      <c r="CL30" s="112"/>
      <c r="CM30" s="112"/>
      <c r="CN30" s="112"/>
      <c r="CO30" s="112"/>
      <c r="CP30" s="112"/>
      <c r="CQ30" s="112"/>
      <c r="CR30" s="112"/>
      <c r="CS30" s="112"/>
      <c r="CT30" s="112"/>
      <c r="CU30" s="112"/>
      <c r="CV30" s="112"/>
      <c r="CW30" s="112"/>
      <c r="CX30" s="112"/>
      <c r="CY30" s="112"/>
      <c r="CZ30" s="112"/>
      <c r="DA30" s="112"/>
      <c r="DB30" s="112"/>
      <c r="DC30" s="112"/>
      <c r="DD30" s="112"/>
      <c r="DE30" s="112"/>
      <c r="DF30" s="112"/>
      <c r="DG30" s="112"/>
      <c r="DH30" s="112"/>
      <c r="DI30" s="112"/>
      <c r="DJ30" s="112"/>
      <c r="DK30" s="112"/>
      <c r="DL30" s="112"/>
      <c r="DM30" s="112"/>
      <c r="DN30" s="112"/>
      <c r="DO30" s="112"/>
      <c r="DP30" s="112"/>
      <c r="DQ30" s="112"/>
      <c r="DR30" s="112"/>
      <c r="DS30" s="112"/>
      <c r="DT30" s="112"/>
      <c r="DU30" s="112"/>
      <c r="DV30" s="112"/>
      <c r="DW30" s="112"/>
      <c r="DX30" s="112"/>
      <c r="DY30" s="112"/>
      <c r="DZ30" s="112"/>
      <c r="EA30" s="112"/>
      <c r="EB30" s="112"/>
      <c r="EC30" s="112"/>
      <c r="ED30" s="112"/>
      <c r="EE30" s="112"/>
      <c r="EF30" s="112"/>
      <c r="EG30" s="112"/>
      <c r="EH30" s="112"/>
      <c r="EI30" s="112"/>
      <c r="EJ30" s="112"/>
      <c r="EK30" s="112"/>
      <c r="EL30" s="112"/>
      <c r="EM30" s="112"/>
      <c r="EN30" s="112"/>
      <c r="EO30" s="112"/>
      <c r="EP30" s="112"/>
      <c r="EQ30" s="112"/>
      <c r="ER30" s="112"/>
      <c r="ES30" s="112"/>
      <c r="ET30" s="112"/>
      <c r="EU30" s="112"/>
      <c r="EV30" s="112"/>
      <c r="EW30" s="112"/>
      <c r="EX30" s="112"/>
      <c r="EY30" s="112"/>
      <c r="EZ30" s="112"/>
      <c r="FA30" s="112"/>
      <c r="FB30" s="112"/>
      <c r="FC30" s="112"/>
      <c r="FD30" s="112"/>
      <c r="FE30" s="112"/>
      <c r="FF30" s="112"/>
    </row>
    <row r="31" spans="1:170" s="126" customFormat="1" ht="98.25" customHeight="1" x14ac:dyDescent="0.2">
      <c r="A31" s="114"/>
      <c r="B31" s="115">
        <v>3.1</v>
      </c>
      <c r="C31" s="565" t="s">
        <v>37</v>
      </c>
      <c r="D31" s="566"/>
      <c r="E31" s="566"/>
      <c r="F31" s="566"/>
      <c r="G31" s="567"/>
      <c r="H31" s="116"/>
      <c r="I31" s="117"/>
      <c r="J31" s="118"/>
      <c r="K31" s="118"/>
      <c r="L31" s="118"/>
      <c r="M31" s="119"/>
      <c r="N31" s="120" t="s">
        <v>18</v>
      </c>
      <c r="O31" s="121"/>
      <c r="P31" s="122"/>
      <c r="Q31" s="123"/>
      <c r="R31" s="123"/>
      <c r="S31" s="124"/>
      <c r="T31" s="125"/>
      <c r="U31" s="334"/>
      <c r="V31" s="546"/>
      <c r="W31" s="121"/>
      <c r="X31" s="121"/>
      <c r="Y31" s="121"/>
      <c r="Z31" s="121"/>
      <c r="AA31" s="121"/>
      <c r="AB31" s="121"/>
      <c r="AC31" s="121"/>
      <c r="AD31" s="121"/>
      <c r="AE31" s="121"/>
      <c r="AF31" s="121"/>
      <c r="AG31" s="121"/>
      <c r="AH31" s="121"/>
      <c r="AI31" s="121"/>
      <c r="AJ31" s="121"/>
      <c r="AK31" s="121"/>
      <c r="AL31" s="121"/>
      <c r="AM31" s="121"/>
      <c r="AN31" s="121"/>
      <c r="AO31" s="121"/>
      <c r="AP31" s="121"/>
      <c r="AQ31" s="121"/>
      <c r="AR31" s="121"/>
      <c r="AS31" s="121"/>
      <c r="AT31" s="121"/>
      <c r="AU31" s="121"/>
      <c r="AV31" s="121"/>
      <c r="AW31" s="121"/>
      <c r="AX31" s="121"/>
      <c r="AY31" s="121"/>
      <c r="AZ31" s="121"/>
      <c r="BA31" s="121"/>
      <c r="BB31" s="121"/>
      <c r="BC31" s="121"/>
      <c r="BD31" s="121"/>
      <c r="BE31" s="121"/>
      <c r="BF31" s="121"/>
      <c r="BG31" s="121"/>
      <c r="BH31" s="121"/>
      <c r="BI31" s="121"/>
      <c r="BJ31" s="121"/>
      <c r="BK31" s="121"/>
      <c r="BL31" s="121"/>
      <c r="BM31" s="121"/>
      <c r="BN31" s="121"/>
      <c r="BO31" s="121"/>
      <c r="BP31" s="121"/>
      <c r="BQ31" s="121"/>
      <c r="BR31" s="121"/>
      <c r="BS31" s="121"/>
      <c r="BT31" s="121"/>
      <c r="BU31" s="121"/>
      <c r="BV31" s="121"/>
      <c r="BW31" s="121"/>
      <c r="BX31" s="121"/>
      <c r="BY31" s="121"/>
      <c r="BZ31" s="121"/>
      <c r="CA31" s="121"/>
      <c r="CB31" s="121"/>
      <c r="CC31" s="121"/>
      <c r="CD31" s="121"/>
      <c r="CE31" s="121"/>
      <c r="CF31" s="121"/>
      <c r="CG31" s="121"/>
      <c r="CH31" s="121"/>
      <c r="CI31" s="121"/>
      <c r="CJ31" s="121"/>
      <c r="CK31" s="121"/>
      <c r="CL31" s="121"/>
      <c r="CM31" s="121"/>
      <c r="CN31" s="121"/>
      <c r="CO31" s="121"/>
      <c r="CP31" s="121"/>
      <c r="CQ31" s="121"/>
      <c r="CR31" s="121"/>
      <c r="CS31" s="121"/>
      <c r="CT31" s="121"/>
      <c r="CU31" s="121"/>
      <c r="CV31" s="121"/>
      <c r="CW31" s="121"/>
      <c r="CX31" s="121"/>
      <c r="CY31" s="121"/>
      <c r="CZ31" s="121"/>
      <c r="DA31" s="121"/>
      <c r="DB31" s="121"/>
      <c r="DC31" s="121"/>
      <c r="DD31" s="121"/>
      <c r="DE31" s="121"/>
      <c r="DF31" s="121"/>
      <c r="DG31" s="121"/>
      <c r="DH31" s="121"/>
      <c r="DI31" s="121"/>
      <c r="DJ31" s="121"/>
      <c r="DK31" s="121"/>
      <c r="DL31" s="121"/>
      <c r="DM31" s="121"/>
      <c r="DN31" s="121"/>
      <c r="DO31" s="121"/>
      <c r="DP31" s="121"/>
      <c r="DQ31" s="121"/>
      <c r="DR31" s="121"/>
      <c r="DS31" s="121"/>
      <c r="DT31" s="121"/>
      <c r="DU31" s="121"/>
      <c r="DV31" s="121"/>
      <c r="DW31" s="121"/>
      <c r="DX31" s="121"/>
      <c r="DY31" s="121"/>
      <c r="DZ31" s="121"/>
      <c r="EA31" s="121"/>
      <c r="EB31" s="121"/>
      <c r="EC31" s="121"/>
      <c r="ED31" s="121"/>
      <c r="EE31" s="121"/>
      <c r="EF31" s="121"/>
      <c r="EG31" s="121"/>
      <c r="EH31" s="121"/>
      <c r="EI31" s="121"/>
      <c r="EJ31" s="121"/>
      <c r="EK31" s="121"/>
      <c r="EL31" s="121"/>
      <c r="EM31" s="121"/>
      <c r="EN31" s="121"/>
      <c r="EO31" s="121"/>
      <c r="EP31" s="121"/>
      <c r="EQ31" s="121"/>
      <c r="ER31" s="121"/>
      <c r="ES31" s="121"/>
      <c r="ET31" s="121"/>
      <c r="EU31" s="121"/>
      <c r="EV31" s="121"/>
      <c r="EW31" s="121"/>
      <c r="EX31" s="121"/>
      <c r="EY31" s="121"/>
      <c r="EZ31" s="121"/>
      <c r="FA31" s="121"/>
      <c r="FB31" s="121"/>
      <c r="FC31" s="121"/>
      <c r="FD31" s="121"/>
      <c r="FE31" s="121"/>
      <c r="FF31" s="121"/>
    </row>
    <row r="32" spans="1:170" s="126" customFormat="1" ht="30" customHeight="1" x14ac:dyDescent="0.2">
      <c r="A32" s="114"/>
      <c r="B32" s="127"/>
      <c r="C32" s="568" t="s">
        <v>56</v>
      </c>
      <c r="D32" s="569"/>
      <c r="E32" s="570"/>
      <c r="F32" s="535">
        <v>0</v>
      </c>
      <c r="G32" s="536"/>
      <c r="H32" s="128"/>
      <c r="I32" s="129"/>
      <c r="J32" s="129"/>
      <c r="K32" s="129"/>
      <c r="L32" s="129"/>
      <c r="M32" s="130"/>
      <c r="N32" s="131" t="s">
        <v>8</v>
      </c>
      <c r="O32" s="121"/>
      <c r="P32" s="132"/>
      <c r="Q32" s="133"/>
      <c r="R32" s="133"/>
      <c r="S32" s="134"/>
      <c r="T32" s="135"/>
      <c r="U32" s="335"/>
      <c r="V32" s="547"/>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1"/>
      <c r="BC32" s="121"/>
      <c r="BD32" s="121"/>
      <c r="BE32" s="121"/>
      <c r="BF32" s="121"/>
      <c r="BG32" s="121"/>
      <c r="BH32" s="121"/>
      <c r="BI32" s="121"/>
      <c r="BJ32" s="121"/>
      <c r="BK32" s="121"/>
      <c r="BL32" s="121"/>
      <c r="BM32" s="121"/>
      <c r="BN32" s="121"/>
      <c r="BO32" s="121"/>
      <c r="BP32" s="121"/>
      <c r="BQ32" s="121"/>
      <c r="BR32" s="121"/>
      <c r="BS32" s="121"/>
      <c r="BT32" s="121"/>
      <c r="BU32" s="121"/>
      <c r="BV32" s="121"/>
      <c r="BW32" s="121"/>
      <c r="BX32" s="121"/>
      <c r="BY32" s="121"/>
      <c r="BZ32" s="121"/>
      <c r="CA32" s="121"/>
      <c r="CB32" s="121"/>
      <c r="CC32" s="121"/>
      <c r="CD32" s="121"/>
      <c r="CE32" s="121"/>
      <c r="CF32" s="121"/>
      <c r="CG32" s="121"/>
      <c r="CH32" s="121"/>
      <c r="CI32" s="121"/>
      <c r="CJ32" s="121"/>
      <c r="CK32" s="121"/>
      <c r="CL32" s="121"/>
      <c r="CM32" s="121"/>
      <c r="CN32" s="121"/>
      <c r="CO32" s="121"/>
      <c r="CP32" s="121"/>
      <c r="CQ32" s="121"/>
      <c r="CR32" s="121"/>
      <c r="CS32" s="121"/>
      <c r="CT32" s="121"/>
      <c r="CU32" s="121"/>
      <c r="CV32" s="121"/>
      <c r="CW32" s="121"/>
      <c r="CX32" s="121"/>
      <c r="CY32" s="121"/>
      <c r="CZ32" s="121"/>
      <c r="DA32" s="121"/>
      <c r="DB32" s="121"/>
      <c r="DC32" s="121"/>
      <c r="DD32" s="121"/>
      <c r="DE32" s="121"/>
      <c r="DF32" s="121"/>
      <c r="DG32" s="121"/>
      <c r="DH32" s="121"/>
      <c r="DI32" s="121"/>
      <c r="DJ32" s="121"/>
      <c r="DK32" s="121"/>
      <c r="DL32" s="121"/>
      <c r="DM32" s="121"/>
      <c r="DN32" s="121"/>
      <c r="DO32" s="121"/>
      <c r="DP32" s="121"/>
      <c r="DQ32" s="121"/>
      <c r="DR32" s="121"/>
      <c r="DS32" s="121"/>
      <c r="DT32" s="121"/>
      <c r="DU32" s="121"/>
      <c r="DV32" s="121"/>
      <c r="DW32" s="121"/>
      <c r="DX32" s="121"/>
      <c r="DY32" s="121"/>
      <c r="DZ32" s="121"/>
      <c r="EA32" s="121"/>
      <c r="EB32" s="121"/>
      <c r="EC32" s="121"/>
      <c r="ED32" s="121"/>
      <c r="EE32" s="121"/>
      <c r="EF32" s="121"/>
      <c r="EG32" s="121"/>
      <c r="EH32" s="121"/>
      <c r="EI32" s="121"/>
      <c r="EJ32" s="121"/>
      <c r="EK32" s="121"/>
      <c r="EL32" s="121"/>
      <c r="EM32" s="121"/>
      <c r="EN32" s="121"/>
      <c r="EO32" s="121"/>
      <c r="EP32" s="121"/>
      <c r="EQ32" s="121"/>
      <c r="ER32" s="121"/>
      <c r="ES32" s="121"/>
      <c r="ET32" s="121"/>
      <c r="EU32" s="121"/>
      <c r="EV32" s="121"/>
      <c r="EW32" s="121"/>
      <c r="EX32" s="121"/>
      <c r="EY32" s="121"/>
      <c r="EZ32" s="121"/>
      <c r="FA32" s="121"/>
      <c r="FB32" s="121"/>
      <c r="FC32" s="121"/>
      <c r="FD32" s="121"/>
      <c r="FE32" s="121"/>
      <c r="FF32" s="121"/>
    </row>
    <row r="33" spans="1:170" s="126" customFormat="1" ht="30" customHeight="1" x14ac:dyDescent="0.2">
      <c r="A33" s="114"/>
      <c r="B33" s="136"/>
      <c r="C33" s="562" t="s">
        <v>20</v>
      </c>
      <c r="D33" s="563"/>
      <c r="E33" s="564"/>
      <c r="F33" s="535">
        <v>0</v>
      </c>
      <c r="G33" s="536"/>
      <c r="H33" s="128"/>
      <c r="I33" s="129"/>
      <c r="J33" s="129"/>
      <c r="K33" s="129"/>
      <c r="L33" s="129"/>
      <c r="M33" s="130"/>
      <c r="N33" s="131" t="s">
        <v>8</v>
      </c>
      <c r="O33" s="121"/>
      <c r="P33" s="132"/>
      <c r="Q33" s="133"/>
      <c r="R33" s="133"/>
      <c r="S33" s="134"/>
      <c r="T33" s="135"/>
      <c r="U33" s="335"/>
      <c r="V33" s="547"/>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1"/>
      <c r="BM33" s="121"/>
      <c r="BN33" s="121"/>
      <c r="BO33" s="121"/>
      <c r="BP33" s="121"/>
      <c r="BQ33" s="121"/>
      <c r="BR33" s="121"/>
      <c r="BS33" s="121"/>
      <c r="BT33" s="121"/>
      <c r="BU33" s="121"/>
      <c r="BV33" s="121"/>
      <c r="BW33" s="121"/>
      <c r="BX33" s="121"/>
      <c r="BY33" s="121"/>
      <c r="BZ33" s="121"/>
      <c r="CA33" s="121"/>
      <c r="CB33" s="121"/>
      <c r="CC33" s="121"/>
      <c r="CD33" s="121"/>
      <c r="CE33" s="121"/>
      <c r="CF33" s="121"/>
      <c r="CG33" s="121"/>
      <c r="CH33" s="121"/>
      <c r="CI33" s="121"/>
      <c r="CJ33" s="121"/>
      <c r="CK33" s="121"/>
      <c r="CL33" s="121"/>
      <c r="CM33" s="121"/>
      <c r="CN33" s="121"/>
      <c r="CO33" s="121"/>
      <c r="CP33" s="121"/>
      <c r="CQ33" s="121"/>
      <c r="CR33" s="121"/>
      <c r="CS33" s="121"/>
      <c r="CT33" s="121"/>
      <c r="CU33" s="121"/>
      <c r="CV33" s="121"/>
      <c r="CW33" s="121"/>
      <c r="CX33" s="121"/>
      <c r="CY33" s="121"/>
      <c r="CZ33" s="121"/>
      <c r="DA33" s="121"/>
      <c r="DB33" s="121"/>
      <c r="DC33" s="121"/>
      <c r="DD33" s="121"/>
      <c r="DE33" s="121"/>
      <c r="DF33" s="121"/>
      <c r="DG33" s="121"/>
      <c r="DH33" s="121"/>
      <c r="DI33" s="121"/>
      <c r="DJ33" s="121"/>
      <c r="DK33" s="121"/>
      <c r="DL33" s="121"/>
      <c r="DM33" s="121"/>
      <c r="DN33" s="121"/>
      <c r="DO33" s="121"/>
      <c r="DP33" s="121"/>
      <c r="DQ33" s="121"/>
      <c r="DR33" s="121"/>
      <c r="DS33" s="121"/>
      <c r="DT33" s="121"/>
      <c r="DU33" s="121"/>
      <c r="DV33" s="121"/>
      <c r="DW33" s="121"/>
      <c r="DX33" s="121"/>
      <c r="DY33" s="121"/>
      <c r="DZ33" s="121"/>
      <c r="EA33" s="121"/>
      <c r="EB33" s="121"/>
      <c r="EC33" s="121"/>
      <c r="ED33" s="121"/>
      <c r="EE33" s="121"/>
      <c r="EF33" s="121"/>
      <c r="EG33" s="121"/>
      <c r="EH33" s="121"/>
      <c r="EI33" s="121"/>
      <c r="EJ33" s="121"/>
      <c r="EK33" s="121"/>
      <c r="EL33" s="121"/>
      <c r="EM33" s="121"/>
      <c r="EN33" s="121"/>
      <c r="EO33" s="121"/>
      <c r="EP33" s="121"/>
      <c r="EQ33" s="121"/>
      <c r="ER33" s="121"/>
      <c r="ES33" s="121"/>
      <c r="ET33" s="121"/>
      <c r="EU33" s="121"/>
      <c r="EV33" s="121"/>
      <c r="EW33" s="121"/>
      <c r="EX33" s="121"/>
      <c r="EY33" s="121"/>
      <c r="EZ33" s="121"/>
      <c r="FA33" s="121"/>
      <c r="FB33" s="121"/>
      <c r="FC33" s="121"/>
      <c r="FD33" s="121"/>
      <c r="FE33" s="121"/>
      <c r="FF33" s="121"/>
    </row>
    <row r="34" spans="1:170" s="126" customFormat="1" ht="30" customHeight="1" x14ac:dyDescent="0.2">
      <c r="A34" s="114"/>
      <c r="B34" s="137"/>
      <c r="C34" s="562" t="s">
        <v>21</v>
      </c>
      <c r="D34" s="563"/>
      <c r="E34" s="564"/>
      <c r="F34" s="535">
        <v>0</v>
      </c>
      <c r="G34" s="536"/>
      <c r="H34" s="138"/>
      <c r="I34" s="139"/>
      <c r="J34" s="139"/>
      <c r="K34" s="139"/>
      <c r="L34" s="139"/>
      <c r="M34" s="140"/>
      <c r="N34" s="131" t="s">
        <v>8</v>
      </c>
      <c r="O34" s="121"/>
      <c r="P34" s="141"/>
      <c r="Q34" s="142"/>
      <c r="R34" s="142"/>
      <c r="S34" s="143"/>
      <c r="T34" s="144"/>
      <c r="U34" s="336"/>
      <c r="V34" s="548"/>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121"/>
      <c r="DQ34" s="121"/>
      <c r="DR34" s="121"/>
      <c r="DS34" s="121"/>
      <c r="DT34" s="121"/>
      <c r="DU34" s="121"/>
      <c r="DV34" s="121"/>
      <c r="DW34" s="121"/>
      <c r="DX34" s="121"/>
      <c r="DY34" s="121"/>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row>
    <row r="35" spans="1:170" s="126" customFormat="1" ht="30" customHeight="1" x14ac:dyDescent="0.2">
      <c r="A35" s="114"/>
      <c r="B35" s="145">
        <v>3.2</v>
      </c>
      <c r="C35" s="571" t="s">
        <v>27</v>
      </c>
      <c r="D35" s="572"/>
      <c r="E35" s="572"/>
      <c r="F35" s="572"/>
      <c r="G35" s="573"/>
      <c r="H35" s="146">
        <f>$F$32/102*30</f>
        <v>0</v>
      </c>
      <c r="I35" s="146">
        <f>$F$32/102*31</f>
        <v>0</v>
      </c>
      <c r="J35" s="146">
        <f>$F$33/59*31</f>
        <v>0</v>
      </c>
      <c r="K35" s="146">
        <f>$F$33/59*28</f>
        <v>0</v>
      </c>
      <c r="L35" s="146">
        <f>$F$34/61*31</f>
        <v>0</v>
      </c>
      <c r="M35" s="147">
        <f>$F$34/61*30</f>
        <v>0</v>
      </c>
      <c r="N35" s="89" t="s">
        <v>3</v>
      </c>
      <c r="O35" s="121"/>
      <c r="P35" s="148">
        <f>H35</f>
        <v>0</v>
      </c>
      <c r="Q35" s="149">
        <f t="shared" ref="Q35:U35" si="14">I35</f>
        <v>0</v>
      </c>
      <c r="R35" s="149">
        <f t="shared" si="14"/>
        <v>0</v>
      </c>
      <c r="S35" s="149">
        <f t="shared" si="14"/>
        <v>0</v>
      </c>
      <c r="T35" s="150">
        <f t="shared" si="14"/>
        <v>0</v>
      </c>
      <c r="U35" s="147">
        <f t="shared" si="14"/>
        <v>0</v>
      </c>
      <c r="V35" s="33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121"/>
      <c r="DQ35" s="121"/>
      <c r="DR35" s="121"/>
      <c r="DS35" s="121"/>
      <c r="DT35" s="121"/>
      <c r="DU35" s="121"/>
      <c r="DV35" s="121"/>
      <c r="DW35" s="121"/>
      <c r="DX35" s="121"/>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row>
    <row r="36" spans="1:170" s="113" customFormat="1" ht="18" customHeight="1" x14ac:dyDescent="0.2">
      <c r="A36" s="109"/>
      <c r="B36" s="152"/>
      <c r="C36" s="440" t="s">
        <v>26</v>
      </c>
      <c r="D36" s="441"/>
      <c r="E36" s="441"/>
      <c r="F36" s="441"/>
      <c r="G36" s="441"/>
      <c r="H36" s="110"/>
      <c r="I36" s="110"/>
      <c r="J36" s="110"/>
      <c r="K36" s="110"/>
      <c r="L36" s="110"/>
      <c r="M36" s="110"/>
      <c r="N36" s="111"/>
      <c r="O36" s="112"/>
      <c r="P36" s="153"/>
      <c r="Q36" s="198"/>
      <c r="R36" s="198"/>
      <c r="S36" s="154"/>
      <c r="T36" s="155"/>
      <c r="U36" s="156"/>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2"/>
      <c r="BQ36" s="112"/>
      <c r="BR36" s="112"/>
      <c r="BS36" s="112"/>
      <c r="BT36" s="112"/>
      <c r="BU36" s="112"/>
      <c r="BV36" s="112"/>
      <c r="BW36" s="112"/>
      <c r="BX36" s="112"/>
      <c r="BY36" s="112"/>
      <c r="BZ36" s="112"/>
      <c r="CA36" s="112"/>
      <c r="CB36" s="112"/>
      <c r="CC36" s="112"/>
      <c r="CD36" s="112"/>
      <c r="CE36" s="112"/>
      <c r="CF36" s="112"/>
      <c r="CG36" s="112"/>
      <c r="CH36" s="112"/>
      <c r="CI36" s="112"/>
      <c r="CJ36" s="112"/>
      <c r="CK36" s="112"/>
      <c r="CL36" s="112"/>
      <c r="CM36" s="112"/>
      <c r="CN36" s="112"/>
      <c r="CO36" s="112"/>
      <c r="CP36" s="112"/>
      <c r="CQ36" s="112"/>
      <c r="CR36" s="112"/>
      <c r="CS36" s="112"/>
      <c r="CT36" s="112"/>
      <c r="CU36" s="112"/>
      <c r="CV36" s="112"/>
      <c r="CW36" s="112"/>
      <c r="CX36" s="112"/>
      <c r="CY36" s="112"/>
      <c r="CZ36" s="112"/>
      <c r="DA36" s="112"/>
      <c r="DB36" s="112"/>
      <c r="DC36" s="112"/>
      <c r="DD36" s="112"/>
      <c r="DE36" s="112"/>
      <c r="DF36" s="112"/>
      <c r="DG36" s="112"/>
      <c r="DH36" s="112"/>
      <c r="DI36" s="112"/>
      <c r="DJ36" s="112"/>
      <c r="DK36" s="112"/>
      <c r="DL36" s="112"/>
      <c r="DM36" s="112"/>
      <c r="DN36" s="112"/>
      <c r="DO36" s="112"/>
      <c r="DP36" s="112"/>
      <c r="DQ36" s="112"/>
      <c r="DR36" s="112"/>
      <c r="DS36" s="112"/>
      <c r="DT36" s="112"/>
      <c r="DU36" s="112"/>
      <c r="DV36" s="112"/>
      <c r="DW36" s="112"/>
      <c r="DX36" s="112"/>
      <c r="DY36" s="112"/>
      <c r="DZ36" s="112"/>
      <c r="EA36" s="112"/>
      <c r="EB36" s="112"/>
      <c r="EC36" s="112"/>
      <c r="ED36" s="112"/>
      <c r="EE36" s="112"/>
      <c r="EF36" s="112"/>
      <c r="EG36" s="112"/>
      <c r="EH36" s="112"/>
      <c r="EI36" s="112"/>
      <c r="EJ36" s="112"/>
      <c r="EK36" s="112"/>
      <c r="EL36" s="112"/>
      <c r="EM36" s="112"/>
      <c r="EN36" s="112"/>
      <c r="EO36" s="112"/>
      <c r="EP36" s="112"/>
      <c r="EQ36" s="112"/>
      <c r="ER36" s="112"/>
      <c r="ES36" s="112"/>
      <c r="ET36" s="112"/>
      <c r="EU36" s="112"/>
      <c r="EV36" s="112"/>
      <c r="EW36" s="112"/>
      <c r="EX36" s="112"/>
      <c r="EY36" s="112"/>
      <c r="EZ36" s="112"/>
      <c r="FA36" s="112"/>
      <c r="FB36" s="112"/>
      <c r="FC36" s="112"/>
      <c r="FD36" s="112"/>
      <c r="FE36" s="112"/>
      <c r="FF36" s="112"/>
    </row>
    <row r="37" spans="1:170" s="166" customFormat="1" ht="14.1" customHeight="1" x14ac:dyDescent="0.2">
      <c r="A37" s="157"/>
      <c r="B37" s="158"/>
      <c r="C37" s="539" t="s">
        <v>36</v>
      </c>
      <c r="D37" s="540"/>
      <c r="E37" s="540"/>
      <c r="F37" s="540"/>
      <c r="G37" s="541"/>
      <c r="H37" s="159">
        <f>IF(H23-H29-H35&lt;0,0,H23-H29-H35)</f>
        <v>0</v>
      </c>
      <c r="I37" s="159">
        <f t="shared" ref="I37:M37" si="15">IF(I23-I29-I35&lt;0,0,I23-I29-I35)</f>
        <v>0</v>
      </c>
      <c r="J37" s="159">
        <f t="shared" si="15"/>
        <v>0</v>
      </c>
      <c r="K37" s="159">
        <f t="shared" si="15"/>
        <v>0</v>
      </c>
      <c r="L37" s="159">
        <f t="shared" si="15"/>
        <v>0</v>
      </c>
      <c r="M37" s="160">
        <f t="shared" si="15"/>
        <v>0</v>
      </c>
      <c r="N37" s="151" t="s">
        <v>3</v>
      </c>
      <c r="O37" s="161"/>
      <c r="P37" s="162">
        <f>IF(P23-P29-P35&lt;0,0,P23-P29-P35)</f>
        <v>0</v>
      </c>
      <c r="Q37" s="163">
        <f t="shared" ref="Q37:U37" si="16">IF(Q23-Q29-Q35&lt;0,0,Q23-Q29-Q35)</f>
        <v>0</v>
      </c>
      <c r="R37" s="163">
        <f t="shared" si="16"/>
        <v>0</v>
      </c>
      <c r="S37" s="163">
        <f t="shared" si="16"/>
        <v>0</v>
      </c>
      <c r="T37" s="163">
        <f t="shared" si="16"/>
        <v>0</v>
      </c>
      <c r="U37" s="164">
        <f t="shared" si="16"/>
        <v>0</v>
      </c>
      <c r="V37" s="338"/>
      <c r="W37" s="165"/>
      <c r="X37" s="165"/>
      <c r="Y37" s="165"/>
      <c r="Z37" s="165"/>
      <c r="AA37" s="165"/>
      <c r="AB37" s="165"/>
      <c r="AC37" s="165"/>
      <c r="AD37" s="165"/>
      <c r="AE37" s="165"/>
      <c r="AF37" s="165"/>
      <c r="AG37" s="165"/>
      <c r="AH37" s="165"/>
      <c r="AI37" s="165"/>
      <c r="AJ37" s="165"/>
      <c r="AK37" s="165"/>
      <c r="AL37" s="165"/>
      <c r="AM37" s="165"/>
      <c r="AN37" s="165"/>
      <c r="AO37" s="165"/>
      <c r="AP37" s="165"/>
      <c r="AQ37" s="165"/>
      <c r="AR37" s="165"/>
      <c r="AS37" s="165"/>
      <c r="AT37" s="165"/>
      <c r="AU37" s="165"/>
      <c r="AV37" s="165"/>
      <c r="AW37" s="165"/>
      <c r="AX37" s="165"/>
      <c r="AY37" s="165"/>
      <c r="AZ37" s="165"/>
      <c r="BA37" s="165"/>
      <c r="BB37" s="165"/>
      <c r="BC37" s="165"/>
      <c r="BD37" s="165"/>
      <c r="BE37" s="165"/>
      <c r="BF37" s="165"/>
      <c r="BG37" s="165"/>
      <c r="BH37" s="165"/>
      <c r="BI37" s="165"/>
      <c r="BJ37" s="165"/>
      <c r="BK37" s="165"/>
      <c r="BL37" s="165"/>
      <c r="BM37" s="165"/>
      <c r="BN37" s="165"/>
      <c r="BO37" s="165"/>
      <c r="BP37" s="165"/>
      <c r="BQ37" s="165"/>
      <c r="BR37" s="165"/>
      <c r="BS37" s="165"/>
      <c r="BT37" s="165"/>
      <c r="BU37" s="165"/>
      <c r="BV37" s="165"/>
      <c r="BW37" s="165"/>
      <c r="BX37" s="165"/>
      <c r="BY37" s="165"/>
      <c r="BZ37" s="165"/>
      <c r="CA37" s="165"/>
      <c r="CB37" s="165"/>
      <c r="CC37" s="165"/>
      <c r="CD37" s="165"/>
      <c r="CE37" s="165"/>
      <c r="CF37" s="165"/>
      <c r="CG37" s="165"/>
      <c r="CH37" s="165"/>
      <c r="CI37" s="165"/>
      <c r="CJ37" s="165"/>
      <c r="CK37" s="165"/>
      <c r="CL37" s="165"/>
      <c r="CM37" s="165"/>
      <c r="CN37" s="165"/>
      <c r="CO37" s="165"/>
      <c r="CP37" s="165"/>
      <c r="CQ37" s="165"/>
      <c r="CR37" s="165"/>
      <c r="CS37" s="165"/>
      <c r="CT37" s="165"/>
      <c r="CU37" s="165"/>
      <c r="CV37" s="165"/>
      <c r="CW37" s="165"/>
      <c r="CX37" s="165"/>
      <c r="CY37" s="165"/>
      <c r="CZ37" s="165"/>
      <c r="DA37" s="165"/>
      <c r="DB37" s="165"/>
      <c r="DC37" s="165"/>
      <c r="DD37" s="165"/>
      <c r="DE37" s="165"/>
      <c r="DF37" s="165"/>
      <c r="DG37" s="165"/>
      <c r="DH37" s="165"/>
      <c r="DI37" s="165"/>
      <c r="DJ37" s="165"/>
      <c r="DK37" s="165"/>
      <c r="DL37" s="165"/>
      <c r="DM37" s="165"/>
      <c r="DN37" s="165"/>
      <c r="DO37" s="165"/>
      <c r="DP37" s="165"/>
      <c r="DQ37" s="165"/>
      <c r="DR37" s="165"/>
      <c r="DS37" s="165"/>
      <c r="DT37" s="165"/>
      <c r="DU37" s="165"/>
      <c r="DV37" s="165"/>
      <c r="DW37" s="165"/>
      <c r="DX37" s="165"/>
      <c r="DY37" s="165"/>
      <c r="DZ37" s="165"/>
      <c r="EA37" s="165"/>
      <c r="EB37" s="165"/>
      <c r="EC37" s="165"/>
      <c r="ED37" s="165"/>
      <c r="EE37" s="165"/>
      <c r="EF37" s="165"/>
      <c r="EG37" s="165"/>
      <c r="EH37" s="165"/>
      <c r="EI37" s="165"/>
      <c r="EJ37" s="165"/>
      <c r="EK37" s="165"/>
      <c r="EL37" s="165"/>
      <c r="EM37" s="165"/>
      <c r="EN37" s="165"/>
      <c r="EO37" s="165"/>
      <c r="EP37" s="165"/>
      <c r="EQ37" s="165"/>
      <c r="ER37" s="165"/>
      <c r="ES37" s="165"/>
      <c r="ET37" s="165"/>
      <c r="EU37" s="165"/>
      <c r="EV37" s="165"/>
      <c r="EW37" s="165"/>
      <c r="EX37" s="165"/>
      <c r="EY37" s="165"/>
      <c r="EZ37" s="165"/>
      <c r="FA37" s="165"/>
      <c r="FB37" s="165"/>
      <c r="FC37" s="165"/>
      <c r="FD37" s="165"/>
      <c r="FE37" s="165"/>
      <c r="FF37" s="165"/>
      <c r="FG37" s="165"/>
    </row>
    <row r="38" spans="1:170" s="170" customFormat="1" ht="15" x14ac:dyDescent="0.2">
      <c r="A38" s="167"/>
      <c r="B38" s="168"/>
      <c r="C38" s="539" t="s">
        <v>64</v>
      </c>
      <c r="D38" s="540"/>
      <c r="E38" s="540"/>
      <c r="F38" s="540"/>
      <c r="G38" s="541"/>
      <c r="H38" s="159">
        <f>MIN(0.8*H37,6100)</f>
        <v>0</v>
      </c>
      <c r="I38" s="163">
        <f t="shared" ref="I38:M38" si="17">MIN(0.8*I37,6100)</f>
        <v>0</v>
      </c>
      <c r="J38" s="163">
        <f t="shared" si="17"/>
        <v>0</v>
      </c>
      <c r="K38" s="163">
        <f t="shared" si="17"/>
        <v>0</v>
      </c>
      <c r="L38" s="163">
        <f t="shared" si="17"/>
        <v>0</v>
      </c>
      <c r="M38" s="169">
        <f t="shared" si="17"/>
        <v>0</v>
      </c>
      <c r="N38" s="89" t="s">
        <v>3</v>
      </c>
      <c r="O38" s="161"/>
      <c r="P38" s="162">
        <f>MIN(0.8*P37,6100)</f>
        <v>0</v>
      </c>
      <c r="Q38" s="163">
        <f t="shared" ref="Q38" si="18">MIN(0.8*Q37,6100)</f>
        <v>0</v>
      </c>
      <c r="R38" s="163">
        <f t="shared" ref="R38" si="19">MIN(0.8*R37,6100)</f>
        <v>0</v>
      </c>
      <c r="S38" s="163">
        <f t="shared" ref="S38" si="20">MIN(0.8*S37,6100)</f>
        <v>0</v>
      </c>
      <c r="T38" s="163">
        <f t="shared" ref="T38" si="21">MIN(0.8*T37,6100)</f>
        <v>0</v>
      </c>
      <c r="U38" s="169">
        <f t="shared" ref="U38" si="22">MIN(0.8*U37,6100)</f>
        <v>0</v>
      </c>
      <c r="V38" s="338"/>
      <c r="W38" s="165"/>
      <c r="X38" s="165"/>
      <c r="Y38" s="165"/>
      <c r="Z38" s="165"/>
      <c r="AA38" s="165"/>
      <c r="AB38" s="165"/>
      <c r="AC38" s="165"/>
      <c r="AD38" s="165"/>
      <c r="AE38" s="165"/>
      <c r="AF38" s="165"/>
      <c r="AG38" s="165"/>
      <c r="AH38" s="165"/>
      <c r="AI38" s="165"/>
      <c r="AJ38" s="165"/>
      <c r="AK38" s="165"/>
      <c r="AL38" s="165"/>
      <c r="AM38" s="165"/>
      <c r="AN38" s="165"/>
      <c r="AO38" s="165"/>
      <c r="AP38" s="165"/>
      <c r="AQ38" s="165"/>
      <c r="AR38" s="165"/>
      <c r="AS38" s="165"/>
      <c r="AT38" s="165"/>
      <c r="AU38" s="165"/>
      <c r="AV38" s="165"/>
      <c r="AW38" s="165"/>
      <c r="AX38" s="165"/>
      <c r="AY38" s="165"/>
      <c r="AZ38" s="165"/>
      <c r="BA38" s="165"/>
      <c r="BB38" s="165"/>
      <c r="BC38" s="165"/>
      <c r="BD38" s="165"/>
      <c r="BE38" s="165"/>
      <c r="BF38" s="165"/>
      <c r="BG38" s="165"/>
      <c r="BH38" s="165"/>
      <c r="BI38" s="165"/>
      <c r="BJ38" s="165"/>
      <c r="BK38" s="165"/>
      <c r="BL38" s="165"/>
      <c r="BM38" s="165"/>
      <c r="BN38" s="165"/>
      <c r="BO38" s="165"/>
      <c r="BP38" s="165"/>
      <c r="BQ38" s="165"/>
      <c r="BR38" s="165"/>
      <c r="BS38" s="165"/>
      <c r="BT38" s="165"/>
      <c r="BU38" s="165"/>
      <c r="BV38" s="165"/>
      <c r="BW38" s="165"/>
      <c r="BX38" s="165"/>
      <c r="BY38" s="165"/>
      <c r="BZ38" s="165"/>
      <c r="CA38" s="165"/>
      <c r="CB38" s="165"/>
      <c r="CC38" s="165"/>
      <c r="CD38" s="165"/>
      <c r="CE38" s="165"/>
      <c r="CF38" s="165"/>
      <c r="CG38" s="165"/>
      <c r="CH38" s="165"/>
      <c r="CI38" s="165"/>
      <c r="CJ38" s="165"/>
      <c r="CK38" s="165"/>
      <c r="CL38" s="165"/>
      <c r="CM38" s="165"/>
      <c r="CN38" s="165"/>
      <c r="CO38" s="165"/>
      <c r="CP38" s="165"/>
      <c r="CQ38" s="165"/>
      <c r="CR38" s="165"/>
      <c r="CS38" s="165"/>
      <c r="CT38" s="165"/>
      <c r="CU38" s="165"/>
      <c r="CV38" s="165"/>
      <c r="CW38" s="165"/>
      <c r="CX38" s="165"/>
      <c r="CY38" s="165"/>
      <c r="CZ38" s="165"/>
      <c r="DA38" s="165"/>
      <c r="DB38" s="165"/>
      <c r="DC38" s="165"/>
      <c r="DD38" s="165"/>
      <c r="DE38" s="165"/>
      <c r="DF38" s="165"/>
      <c r="DG38" s="165"/>
      <c r="DH38" s="165"/>
      <c r="DI38" s="165"/>
      <c r="DJ38" s="165"/>
      <c r="DK38" s="165"/>
      <c r="DL38" s="165"/>
      <c r="DM38" s="165"/>
      <c r="DN38" s="165"/>
      <c r="DO38" s="165"/>
      <c r="DP38" s="165"/>
      <c r="DQ38" s="165"/>
      <c r="DR38" s="165"/>
      <c r="DS38" s="165"/>
      <c r="DT38" s="165"/>
      <c r="DU38" s="165"/>
      <c r="DV38" s="165"/>
      <c r="DW38" s="165"/>
      <c r="DX38" s="165"/>
      <c r="DY38" s="165"/>
      <c r="DZ38" s="165"/>
      <c r="EA38" s="165"/>
      <c r="EB38" s="165"/>
      <c r="EC38" s="165"/>
      <c r="ED38" s="165"/>
      <c r="EE38" s="165"/>
      <c r="EF38" s="165"/>
      <c r="EG38" s="165"/>
      <c r="EH38" s="165"/>
      <c r="EI38" s="165"/>
      <c r="EJ38" s="165"/>
      <c r="EK38" s="165"/>
      <c r="EL38" s="165"/>
      <c r="EM38" s="165"/>
      <c r="EN38" s="165"/>
      <c r="EO38" s="165"/>
      <c r="EP38" s="165"/>
      <c r="EQ38" s="165"/>
      <c r="ER38" s="165"/>
      <c r="ES38" s="165"/>
      <c r="ET38" s="165"/>
      <c r="EU38" s="165"/>
      <c r="EV38" s="165"/>
      <c r="EW38" s="165"/>
      <c r="EX38" s="165"/>
      <c r="EY38" s="165"/>
      <c r="EZ38" s="165"/>
      <c r="FA38" s="165"/>
      <c r="FB38" s="165"/>
      <c r="FC38" s="165"/>
      <c r="FD38" s="165"/>
      <c r="FE38" s="165"/>
      <c r="FF38" s="165"/>
      <c r="FG38" s="165"/>
    </row>
    <row r="39" spans="1:170" ht="35.1" customHeight="1" thickBot="1" x14ac:dyDescent="0.25">
      <c r="B39" s="171"/>
      <c r="C39" s="532" t="s">
        <v>11</v>
      </c>
      <c r="D39" s="533"/>
      <c r="E39" s="533"/>
      <c r="F39" s="533"/>
      <c r="G39" s="534"/>
      <c r="H39" s="545"/>
      <c r="I39" s="545"/>
      <c r="J39" s="545"/>
      <c r="K39" s="545"/>
      <c r="L39" s="542">
        <f>IF(SUM(H38:M38)-ROUNDDOWN(SUM(H38:M38),1)&gt;=0.0201,ROUNDUP(SUM(H38:M38),1),ROUNDDOWN(SUM(H38:M38),1))</f>
        <v>0</v>
      </c>
      <c r="M39" s="543"/>
      <c r="N39" s="172" t="s">
        <v>3</v>
      </c>
      <c r="P39" s="544"/>
      <c r="Q39" s="545"/>
      <c r="R39" s="545"/>
      <c r="S39" s="545"/>
      <c r="T39" s="542">
        <f>IF(SUM(P38:U38)-ROUNDDOWN(SUM(P38:U38),1)&gt;=0.0201,ROUNDUP(SUM(P38:U38),1),ROUNDDOWN(SUM(P38:U38),1))</f>
        <v>0</v>
      </c>
      <c r="U39" s="543"/>
      <c r="V39" s="339"/>
      <c r="W39" s="15"/>
      <c r="X39" s="15"/>
      <c r="Y39" s="15"/>
      <c r="Z39" s="15"/>
      <c r="FH39" s="18"/>
      <c r="FI39" s="18"/>
      <c r="FJ39" s="18"/>
      <c r="FK39" s="18"/>
      <c r="FL39" s="18"/>
      <c r="FM39" s="18"/>
      <c r="FN39" s="18"/>
    </row>
    <row r="40" spans="1:170" s="19" customFormat="1" ht="3.6" customHeight="1" x14ac:dyDescent="0.2">
      <c r="A40" s="15"/>
      <c r="B40" s="173"/>
      <c r="C40" s="174"/>
      <c r="N40" s="175"/>
      <c r="O40" s="175"/>
      <c r="Q40" s="18"/>
      <c r="R40" s="176"/>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5"/>
      <c r="CO40" s="15"/>
      <c r="CP40" s="15"/>
      <c r="CQ40" s="15"/>
      <c r="CR40" s="15"/>
      <c r="CS40" s="15"/>
      <c r="CT40" s="15"/>
      <c r="CU40" s="15"/>
      <c r="CV40" s="15"/>
      <c r="CW40" s="15"/>
      <c r="CX40" s="15"/>
      <c r="CY40" s="15"/>
      <c r="CZ40" s="15"/>
      <c r="DA40" s="15"/>
      <c r="DB40" s="15"/>
      <c r="DC40" s="15"/>
      <c r="DD40" s="15"/>
      <c r="DE40" s="15"/>
      <c r="DF40" s="15"/>
      <c r="DG40" s="15"/>
      <c r="DH40" s="15"/>
      <c r="DI40" s="15"/>
      <c r="DJ40" s="15"/>
      <c r="DK40" s="15"/>
      <c r="DL40" s="15"/>
      <c r="DM40" s="15"/>
      <c r="DN40" s="15"/>
      <c r="DO40" s="15"/>
      <c r="DP40" s="15"/>
      <c r="DQ40" s="15"/>
      <c r="DR40" s="15"/>
      <c r="DS40" s="15"/>
      <c r="DT40" s="15"/>
      <c r="DU40" s="15"/>
      <c r="DV40" s="15"/>
      <c r="DW40" s="15"/>
      <c r="DX40" s="15"/>
      <c r="DY40" s="15"/>
      <c r="DZ40" s="15"/>
      <c r="EA40" s="15"/>
      <c r="EB40" s="15"/>
      <c r="EC40" s="15"/>
      <c r="ED40" s="15"/>
      <c r="EE40" s="15"/>
      <c r="EF40" s="15"/>
      <c r="EG40" s="15"/>
      <c r="EH40" s="15"/>
      <c r="EI40" s="15"/>
      <c r="EJ40" s="15"/>
      <c r="EK40" s="15"/>
      <c r="EL40" s="15"/>
      <c r="EM40" s="15"/>
      <c r="EN40" s="15"/>
      <c r="EO40" s="15"/>
      <c r="EP40" s="15"/>
      <c r="EQ40" s="15"/>
      <c r="ER40" s="15"/>
      <c r="ES40" s="15"/>
      <c r="ET40" s="15"/>
      <c r="EU40" s="15"/>
      <c r="EV40" s="15"/>
      <c r="EW40" s="15"/>
      <c r="EX40" s="15"/>
      <c r="EY40" s="15"/>
      <c r="EZ40" s="15"/>
      <c r="FA40" s="15"/>
      <c r="FB40" s="15"/>
      <c r="FC40" s="15"/>
      <c r="FD40" s="15"/>
      <c r="FE40" s="15"/>
      <c r="FF40" s="15"/>
      <c r="FG40" s="15"/>
    </row>
    <row r="41" spans="1:170" ht="14.1" customHeight="1" x14ac:dyDescent="0.2">
      <c r="N41" s="177"/>
      <c r="O41" s="175"/>
      <c r="Q41" s="178"/>
      <c r="R41" s="179"/>
      <c r="S41" s="180"/>
      <c r="T41" s="15"/>
      <c r="U41" s="15"/>
      <c r="V41" s="15"/>
      <c r="W41" s="15"/>
      <c r="X41" s="15"/>
      <c r="Y41" s="15"/>
      <c r="Z41" s="15"/>
      <c r="FH41" s="18"/>
      <c r="FI41" s="18"/>
      <c r="FJ41" s="18"/>
      <c r="FK41" s="18"/>
      <c r="FL41" s="18"/>
      <c r="FM41" s="18"/>
      <c r="FN41" s="18"/>
    </row>
    <row r="42" spans="1:170" s="19" customFormat="1" ht="5.25" customHeight="1" x14ac:dyDescent="0.2">
      <c r="A42" s="15"/>
      <c r="B42" s="181"/>
      <c r="C42" s="174"/>
      <c r="I42" s="175"/>
      <c r="J42" s="175"/>
      <c r="K42" s="175"/>
      <c r="L42" s="175"/>
      <c r="M42" s="175"/>
      <c r="N42" s="175"/>
      <c r="O42" s="175"/>
      <c r="Q42" s="175"/>
      <c r="U42" s="175"/>
      <c r="X42" s="178"/>
      <c r="Y42" s="182"/>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15"/>
      <c r="CN42" s="15"/>
      <c r="CO42" s="15"/>
      <c r="CP42" s="15"/>
      <c r="CQ42" s="15"/>
      <c r="CR42" s="15"/>
      <c r="CS42" s="15"/>
      <c r="CT42" s="15"/>
      <c r="CU42" s="15"/>
      <c r="CV42" s="15"/>
      <c r="CW42" s="15"/>
      <c r="CX42" s="15"/>
      <c r="CY42" s="15"/>
      <c r="CZ42" s="15"/>
      <c r="DA42" s="15"/>
      <c r="DB42" s="15"/>
      <c r="DC42" s="15"/>
      <c r="DD42" s="15"/>
      <c r="DE42" s="15"/>
      <c r="DF42" s="15"/>
      <c r="DG42" s="15"/>
      <c r="DH42" s="15"/>
      <c r="DI42" s="15"/>
      <c r="DJ42" s="15"/>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row>
    <row r="43" spans="1:170" ht="12" customHeight="1" x14ac:dyDescent="0.2">
      <c r="I43" s="177"/>
      <c r="J43" s="177"/>
      <c r="K43" s="177"/>
      <c r="L43" s="177"/>
      <c r="M43" s="177"/>
      <c r="N43" s="177"/>
      <c r="O43" s="175"/>
      <c r="Q43" s="177"/>
      <c r="U43" s="177"/>
      <c r="X43" s="178"/>
      <c r="Y43" s="183"/>
      <c r="Z43" s="184"/>
    </row>
    <row r="44" spans="1:170" ht="5.25" customHeight="1" thickBot="1" x14ac:dyDescent="0.25">
      <c r="J44" s="43"/>
      <c r="K44" s="43"/>
      <c r="L44" s="43"/>
      <c r="M44" s="43"/>
      <c r="N44" s="43"/>
      <c r="X44" s="178"/>
      <c r="Y44" s="183"/>
      <c r="Z44" s="185"/>
    </row>
    <row r="45" spans="1:170" ht="12.75" customHeight="1" x14ac:dyDescent="0.2">
      <c r="B45" s="39"/>
      <c r="C45" s="422" t="s">
        <v>10</v>
      </c>
      <c r="D45" s="423"/>
      <c r="E45" s="423"/>
      <c r="F45" s="423"/>
      <c r="G45" s="423"/>
      <c r="H45" s="423"/>
      <c r="I45" s="424"/>
      <c r="J45" s="186"/>
      <c r="K45" s="186"/>
      <c r="L45" s="186"/>
      <c r="M45" s="186"/>
      <c r="N45" s="520" t="s">
        <v>81</v>
      </c>
      <c r="O45" s="397"/>
      <c r="P45" s="187" t="s">
        <v>4</v>
      </c>
      <c r="Q45" s="188"/>
      <c r="R45" s="189"/>
      <c r="S45" s="39"/>
      <c r="T45" s="39"/>
      <c r="U45" s="39"/>
      <c r="V45" s="15"/>
      <c r="W45" s="15"/>
      <c r="X45" s="178"/>
      <c r="Y45" s="190"/>
      <c r="Z45" s="185"/>
      <c r="FE45" s="18"/>
      <c r="FF45" s="18"/>
      <c r="FG45" s="18"/>
      <c r="FH45" s="18"/>
      <c r="FI45" s="18"/>
      <c r="FJ45" s="18"/>
      <c r="FK45" s="18"/>
      <c r="FL45" s="18"/>
      <c r="FM45" s="18"/>
      <c r="FN45" s="18"/>
    </row>
    <row r="46" spans="1:170" ht="13.5" thickBot="1" x14ac:dyDescent="0.25">
      <c r="B46" s="39"/>
      <c r="C46" s="425"/>
      <c r="D46" s="426"/>
      <c r="E46" s="426"/>
      <c r="F46" s="426"/>
      <c r="G46" s="426"/>
      <c r="H46" s="426"/>
      <c r="I46" s="427"/>
      <c r="J46" s="186"/>
      <c r="K46" s="186"/>
      <c r="L46" s="186"/>
      <c r="M46" s="186"/>
      <c r="N46" s="521"/>
      <c r="O46" s="397"/>
      <c r="P46" s="396" t="s">
        <v>5</v>
      </c>
      <c r="Q46" s="191"/>
      <c r="R46" s="192"/>
      <c r="S46" s="39"/>
      <c r="T46" s="39"/>
      <c r="U46" s="39"/>
      <c r="V46" s="15"/>
      <c r="W46" s="15"/>
      <c r="FE46" s="18"/>
      <c r="FF46" s="18"/>
      <c r="FG46" s="18"/>
      <c r="FH46" s="18"/>
      <c r="FI46" s="18"/>
      <c r="FJ46" s="18"/>
      <c r="FK46" s="18"/>
      <c r="FL46" s="18"/>
      <c r="FM46" s="18"/>
      <c r="FN46" s="18"/>
    </row>
    <row r="47" spans="1:170" ht="13.5" thickBot="1" x14ac:dyDescent="0.25">
      <c r="B47" s="39"/>
      <c r="C47" s="425"/>
      <c r="D47" s="426"/>
      <c r="E47" s="426"/>
      <c r="F47" s="426"/>
      <c r="G47" s="426"/>
      <c r="H47" s="426"/>
      <c r="I47" s="427"/>
      <c r="J47" s="186"/>
      <c r="K47" s="186"/>
      <c r="L47" s="186"/>
      <c r="M47" s="186"/>
      <c r="N47" s="521"/>
      <c r="O47" s="193"/>
      <c r="P47" s="175"/>
      <c r="Q47" s="175"/>
      <c r="R47" s="175"/>
      <c r="S47" s="39"/>
      <c r="T47" s="39"/>
      <c r="U47" s="39"/>
      <c r="V47" s="15"/>
      <c r="W47" s="15"/>
      <c r="X47" s="15"/>
      <c r="Y47" s="15"/>
      <c r="Z47" s="15"/>
      <c r="FE47" s="18"/>
      <c r="FF47" s="18"/>
      <c r="FG47" s="18"/>
      <c r="FH47" s="18"/>
      <c r="FI47" s="18"/>
      <c r="FJ47" s="18"/>
      <c r="FK47" s="18"/>
      <c r="FL47" s="18"/>
      <c r="FM47" s="18"/>
      <c r="FN47" s="18"/>
    </row>
    <row r="48" spans="1:170" ht="12.75" x14ac:dyDescent="0.2">
      <c r="B48" s="39"/>
      <c r="C48" s="425"/>
      <c r="D48" s="426"/>
      <c r="E48" s="426"/>
      <c r="F48" s="426"/>
      <c r="G48" s="426"/>
      <c r="H48" s="426"/>
      <c r="I48" s="427"/>
      <c r="J48" s="186"/>
      <c r="K48" s="186"/>
      <c r="L48" s="186"/>
      <c r="M48" s="186"/>
      <c r="N48" s="521"/>
      <c r="O48" s="193"/>
      <c r="P48" s="549" t="s">
        <v>17</v>
      </c>
      <c r="Q48" s="550"/>
      <c r="R48" s="551"/>
      <c r="S48" s="39"/>
      <c r="T48" s="39"/>
      <c r="U48" s="39"/>
      <c r="V48" s="15"/>
      <c r="W48" s="15"/>
      <c r="X48" s="15"/>
      <c r="Y48" s="15"/>
      <c r="Z48" s="15"/>
      <c r="FE48" s="18"/>
      <c r="FF48" s="18"/>
      <c r="FG48" s="18"/>
      <c r="FH48" s="18"/>
      <c r="FI48" s="18"/>
      <c r="FJ48" s="18"/>
      <c r="FK48" s="18"/>
      <c r="FL48" s="18"/>
      <c r="FM48" s="18"/>
      <c r="FN48" s="18"/>
    </row>
    <row r="49" spans="2:170" ht="12.75" x14ac:dyDescent="0.2">
      <c r="B49" s="39"/>
      <c r="C49" s="425"/>
      <c r="D49" s="426"/>
      <c r="E49" s="426"/>
      <c r="F49" s="426"/>
      <c r="G49" s="426"/>
      <c r="H49" s="426"/>
      <c r="I49" s="427"/>
      <c r="J49" s="186"/>
      <c r="K49" s="186"/>
      <c r="L49" s="186"/>
      <c r="M49" s="186"/>
      <c r="N49" s="521"/>
      <c r="O49" s="193"/>
      <c r="P49" s="552"/>
      <c r="Q49" s="553"/>
      <c r="R49" s="554"/>
      <c r="S49" s="39"/>
      <c r="T49" s="39"/>
      <c r="U49" s="39"/>
      <c r="V49" s="15"/>
      <c r="W49" s="15"/>
      <c r="X49" s="15"/>
      <c r="Y49" s="15"/>
      <c r="Z49" s="15"/>
      <c r="FE49" s="18"/>
      <c r="FF49" s="18"/>
      <c r="FG49" s="18"/>
      <c r="FH49" s="18"/>
      <c r="FI49" s="18"/>
      <c r="FJ49" s="18"/>
      <c r="FK49" s="18"/>
      <c r="FL49" s="18"/>
      <c r="FM49" s="18"/>
      <c r="FN49" s="18"/>
    </row>
    <row r="50" spans="2:170" ht="12.75" x14ac:dyDescent="0.2">
      <c r="B50" s="39"/>
      <c r="C50" s="425"/>
      <c r="D50" s="426"/>
      <c r="E50" s="426"/>
      <c r="F50" s="426"/>
      <c r="G50" s="426"/>
      <c r="H50" s="426"/>
      <c r="I50" s="427"/>
      <c r="J50" s="186"/>
      <c r="K50" s="186"/>
      <c r="L50" s="186"/>
      <c r="M50" s="186"/>
      <c r="N50" s="521"/>
      <c r="O50" s="193"/>
      <c r="P50" s="552"/>
      <c r="Q50" s="553"/>
      <c r="R50" s="554"/>
      <c r="S50" s="39"/>
      <c r="T50" s="39"/>
      <c r="U50" s="39"/>
      <c r="V50" s="15"/>
      <c r="W50" s="15"/>
      <c r="X50" s="15"/>
      <c r="Y50" s="15"/>
      <c r="Z50" s="15"/>
      <c r="FE50" s="18"/>
      <c r="FF50" s="18"/>
      <c r="FG50" s="18"/>
      <c r="FH50" s="18"/>
      <c r="FI50" s="18"/>
      <c r="FJ50" s="18"/>
      <c r="FK50" s="18"/>
      <c r="FL50" s="18"/>
      <c r="FM50" s="18"/>
      <c r="FN50" s="18"/>
    </row>
    <row r="51" spans="2:170" ht="12.75" x14ac:dyDescent="0.2">
      <c r="B51" s="39"/>
      <c r="C51" s="425"/>
      <c r="D51" s="426"/>
      <c r="E51" s="426"/>
      <c r="F51" s="426"/>
      <c r="G51" s="426"/>
      <c r="H51" s="426"/>
      <c r="I51" s="427"/>
      <c r="J51" s="186"/>
      <c r="K51" s="186"/>
      <c r="L51" s="186"/>
      <c r="M51" s="186"/>
      <c r="N51" s="521"/>
      <c r="O51" s="193"/>
      <c r="P51" s="552"/>
      <c r="Q51" s="553"/>
      <c r="R51" s="554"/>
      <c r="S51" s="39"/>
      <c r="T51" s="39"/>
      <c r="U51" s="39"/>
      <c r="V51" s="15"/>
      <c r="W51" s="15"/>
      <c r="X51" s="15"/>
      <c r="Y51" s="15"/>
      <c r="Z51" s="15"/>
      <c r="FE51" s="18"/>
      <c r="FF51" s="18"/>
      <c r="FG51" s="18"/>
      <c r="FH51" s="18"/>
      <c r="FI51" s="18"/>
      <c r="FJ51" s="18"/>
      <c r="FK51" s="18"/>
      <c r="FL51" s="18"/>
      <c r="FM51" s="18"/>
      <c r="FN51" s="18"/>
    </row>
    <row r="52" spans="2:170" ht="12.75" x14ac:dyDescent="0.2">
      <c r="B52" s="39"/>
      <c r="C52" s="425"/>
      <c r="D52" s="426"/>
      <c r="E52" s="426"/>
      <c r="F52" s="426"/>
      <c r="G52" s="426"/>
      <c r="H52" s="426"/>
      <c r="I52" s="427"/>
      <c r="J52" s="186"/>
      <c r="K52" s="186"/>
      <c r="L52" s="186"/>
      <c r="M52" s="186"/>
      <c r="N52" s="521"/>
      <c r="O52" s="193"/>
      <c r="P52" s="552"/>
      <c r="Q52" s="553"/>
      <c r="R52" s="554"/>
      <c r="S52" s="39"/>
      <c r="T52" s="39"/>
      <c r="U52" s="39"/>
      <c r="V52" s="15"/>
      <c r="W52" s="15"/>
      <c r="X52" s="15"/>
      <c r="Y52" s="15"/>
      <c r="Z52" s="15"/>
      <c r="FE52" s="18"/>
      <c r="FF52" s="18"/>
      <c r="FG52" s="18"/>
      <c r="FH52" s="18"/>
      <c r="FI52" s="18"/>
      <c r="FJ52" s="18"/>
      <c r="FK52" s="18"/>
      <c r="FL52" s="18"/>
      <c r="FM52" s="18"/>
      <c r="FN52" s="18"/>
    </row>
    <row r="53" spans="2:170" ht="12.75" x14ac:dyDescent="0.2">
      <c r="B53" s="39"/>
      <c r="C53" s="425"/>
      <c r="D53" s="426"/>
      <c r="E53" s="426"/>
      <c r="F53" s="426"/>
      <c r="G53" s="426"/>
      <c r="H53" s="426"/>
      <c r="I53" s="427"/>
      <c r="J53" s="186"/>
      <c r="K53" s="186"/>
      <c r="L53" s="186"/>
      <c r="M53" s="186"/>
      <c r="N53" s="521"/>
      <c r="O53" s="193"/>
      <c r="P53" s="552"/>
      <c r="Q53" s="553"/>
      <c r="R53" s="554"/>
      <c r="S53" s="39"/>
      <c r="T53" s="39"/>
      <c r="U53" s="39"/>
      <c r="V53" s="15"/>
      <c r="W53" s="15"/>
      <c r="X53" s="15"/>
      <c r="Y53" s="15"/>
      <c r="Z53" s="15"/>
      <c r="FE53" s="18"/>
      <c r="FF53" s="18"/>
      <c r="FG53" s="18"/>
      <c r="FH53" s="18"/>
      <c r="FI53" s="18"/>
      <c r="FJ53" s="18"/>
      <c r="FK53" s="18"/>
      <c r="FL53" s="18"/>
      <c r="FM53" s="18"/>
      <c r="FN53" s="18"/>
    </row>
    <row r="54" spans="2:170" ht="12" customHeight="1" x14ac:dyDescent="0.2">
      <c r="C54" s="425"/>
      <c r="D54" s="426"/>
      <c r="E54" s="426"/>
      <c r="F54" s="426"/>
      <c r="G54" s="426"/>
      <c r="H54" s="426"/>
      <c r="I54" s="427"/>
      <c r="J54" s="186"/>
      <c r="K54" s="186"/>
      <c r="L54" s="186"/>
      <c r="M54" s="186"/>
      <c r="N54" s="521"/>
      <c r="P54" s="552"/>
      <c r="Q54" s="553"/>
      <c r="R54" s="554"/>
      <c r="X54" s="15"/>
      <c r="Y54" s="15"/>
      <c r="Z54" s="15"/>
    </row>
    <row r="55" spans="2:170" ht="12" customHeight="1" x14ac:dyDescent="0.2">
      <c r="C55" s="425"/>
      <c r="D55" s="426"/>
      <c r="E55" s="426"/>
      <c r="F55" s="426"/>
      <c r="G55" s="426"/>
      <c r="H55" s="426"/>
      <c r="I55" s="427"/>
      <c r="J55" s="186"/>
      <c r="K55" s="186"/>
      <c r="L55" s="186"/>
      <c r="M55" s="186"/>
      <c r="N55" s="521"/>
      <c r="P55" s="552"/>
      <c r="Q55" s="553"/>
      <c r="R55" s="554"/>
      <c r="X55" s="15"/>
      <c r="Y55" s="15"/>
      <c r="Z55" s="15"/>
    </row>
    <row r="56" spans="2:170" ht="12.75" customHeight="1" thickBot="1" x14ac:dyDescent="0.25">
      <c r="C56" s="425"/>
      <c r="D56" s="426"/>
      <c r="E56" s="426"/>
      <c r="F56" s="426"/>
      <c r="G56" s="426"/>
      <c r="H56" s="426"/>
      <c r="I56" s="427"/>
      <c r="J56" s="186"/>
      <c r="K56" s="186"/>
      <c r="L56" s="186"/>
      <c r="M56" s="186"/>
      <c r="N56" s="521"/>
      <c r="P56" s="555"/>
      <c r="Q56" s="556"/>
      <c r="R56" s="557"/>
    </row>
    <row r="57" spans="2:170" ht="12.75" x14ac:dyDescent="0.2">
      <c r="C57" s="425"/>
      <c r="D57" s="426"/>
      <c r="E57" s="426"/>
      <c r="F57" s="426"/>
      <c r="G57" s="426"/>
      <c r="H57" s="426"/>
      <c r="I57" s="427"/>
      <c r="J57" s="186"/>
      <c r="K57" s="186"/>
      <c r="L57" s="186"/>
      <c r="M57" s="186"/>
      <c r="N57" s="521"/>
      <c r="P57" s="39"/>
      <c r="Q57" s="39"/>
      <c r="R57" s="39"/>
    </row>
    <row r="58" spans="2:170" ht="12.75" x14ac:dyDescent="0.2">
      <c r="C58" s="425"/>
      <c r="D58" s="426"/>
      <c r="E58" s="426"/>
      <c r="F58" s="426"/>
      <c r="G58" s="426"/>
      <c r="H58" s="426"/>
      <c r="I58" s="427"/>
      <c r="J58" s="186"/>
      <c r="K58" s="186"/>
      <c r="L58" s="186"/>
      <c r="M58" s="186"/>
      <c r="N58" s="521"/>
      <c r="P58" s="39"/>
      <c r="Q58" s="39"/>
      <c r="R58" s="39"/>
    </row>
    <row r="59" spans="2:170" ht="12.75" x14ac:dyDescent="0.2">
      <c r="C59" s="425"/>
      <c r="D59" s="426"/>
      <c r="E59" s="426"/>
      <c r="F59" s="426"/>
      <c r="G59" s="426"/>
      <c r="H59" s="426"/>
      <c r="I59" s="427"/>
      <c r="J59" s="186"/>
      <c r="K59" s="186"/>
      <c r="L59" s="186"/>
      <c r="M59" s="186"/>
      <c r="N59" s="521"/>
      <c r="P59" s="39"/>
      <c r="Q59" s="39"/>
      <c r="R59" s="39"/>
    </row>
    <row r="60" spans="2:170" ht="12.75" x14ac:dyDescent="0.2">
      <c r="C60" s="425"/>
      <c r="D60" s="426"/>
      <c r="E60" s="426"/>
      <c r="F60" s="426"/>
      <c r="G60" s="426"/>
      <c r="H60" s="426"/>
      <c r="I60" s="427"/>
      <c r="J60" s="186"/>
      <c r="K60" s="186"/>
      <c r="L60" s="186"/>
      <c r="M60" s="186"/>
      <c r="N60" s="521"/>
      <c r="P60" s="39"/>
      <c r="Q60" s="39"/>
      <c r="R60" s="39"/>
    </row>
    <row r="61" spans="2:170" ht="12" customHeight="1" x14ac:dyDescent="0.2">
      <c r="C61" s="425"/>
      <c r="D61" s="426"/>
      <c r="E61" s="426"/>
      <c r="F61" s="426"/>
      <c r="G61" s="426"/>
      <c r="H61" s="426"/>
      <c r="I61" s="427"/>
      <c r="J61" s="186"/>
      <c r="K61" s="186"/>
      <c r="L61" s="186"/>
      <c r="M61" s="186"/>
      <c r="N61" s="521"/>
    </row>
    <row r="62" spans="2:170" ht="12" customHeight="1" thickBot="1" x14ac:dyDescent="0.25">
      <c r="C62" s="425"/>
      <c r="D62" s="426"/>
      <c r="E62" s="426"/>
      <c r="F62" s="426"/>
      <c r="G62" s="426"/>
      <c r="H62" s="426"/>
      <c r="I62" s="427"/>
      <c r="J62" s="186"/>
      <c r="K62" s="186"/>
      <c r="L62" s="186"/>
      <c r="M62" s="186"/>
      <c r="N62" s="522"/>
    </row>
    <row r="63" spans="2:170" x14ac:dyDescent="0.2">
      <c r="C63" s="425"/>
      <c r="D63" s="426"/>
      <c r="E63" s="426"/>
      <c r="F63" s="426"/>
      <c r="G63" s="426"/>
      <c r="H63" s="426"/>
      <c r="I63" s="427"/>
      <c r="J63" s="186"/>
      <c r="K63" s="186"/>
      <c r="L63" s="186"/>
      <c r="M63" s="186"/>
      <c r="N63" s="185"/>
    </row>
    <row r="64" spans="2:170" x14ac:dyDescent="0.2">
      <c r="C64" s="425"/>
      <c r="D64" s="426"/>
      <c r="E64" s="426"/>
      <c r="F64" s="426"/>
      <c r="G64" s="426"/>
      <c r="H64" s="426"/>
      <c r="I64" s="427"/>
      <c r="J64" s="186"/>
      <c r="K64" s="186"/>
      <c r="L64" s="186"/>
      <c r="M64" s="186"/>
      <c r="N64" s="185"/>
    </row>
    <row r="65" spans="3:14" x14ac:dyDescent="0.2">
      <c r="C65" s="425"/>
      <c r="D65" s="426"/>
      <c r="E65" s="426"/>
      <c r="F65" s="426"/>
      <c r="G65" s="426"/>
      <c r="H65" s="426"/>
      <c r="I65" s="427"/>
      <c r="J65" s="186"/>
      <c r="K65" s="186"/>
      <c r="L65" s="186"/>
      <c r="M65" s="186"/>
      <c r="N65" s="185"/>
    </row>
    <row r="66" spans="3:14" x14ac:dyDescent="0.2">
      <c r="C66" s="425"/>
      <c r="D66" s="426"/>
      <c r="E66" s="426"/>
      <c r="F66" s="426"/>
      <c r="G66" s="426"/>
      <c r="H66" s="426"/>
      <c r="I66" s="427"/>
      <c r="J66" s="186"/>
      <c r="K66" s="186"/>
      <c r="L66" s="186"/>
      <c r="M66" s="186"/>
      <c r="N66" s="185"/>
    </row>
    <row r="67" spans="3:14" x14ac:dyDescent="0.2">
      <c r="C67" s="425"/>
      <c r="D67" s="426"/>
      <c r="E67" s="426"/>
      <c r="F67" s="426"/>
      <c r="G67" s="426"/>
      <c r="H67" s="426"/>
      <c r="I67" s="427"/>
      <c r="J67" s="186"/>
      <c r="K67" s="186"/>
      <c r="L67" s="186"/>
      <c r="M67" s="186"/>
      <c r="N67" s="185"/>
    </row>
    <row r="68" spans="3:14" x14ac:dyDescent="0.2">
      <c r="C68" s="425"/>
      <c r="D68" s="426"/>
      <c r="E68" s="426"/>
      <c r="F68" s="426"/>
      <c r="G68" s="426"/>
      <c r="H68" s="426"/>
      <c r="I68" s="427"/>
      <c r="J68" s="186"/>
      <c r="K68" s="186"/>
      <c r="L68" s="186"/>
      <c r="M68" s="186"/>
      <c r="N68" s="185"/>
    </row>
    <row r="69" spans="3:14" x14ac:dyDescent="0.2">
      <c r="C69" s="425"/>
      <c r="D69" s="426"/>
      <c r="E69" s="426"/>
      <c r="F69" s="426"/>
      <c r="G69" s="426"/>
      <c r="H69" s="426"/>
      <c r="I69" s="427"/>
      <c r="J69" s="186"/>
      <c r="K69" s="186"/>
      <c r="L69" s="186"/>
      <c r="M69" s="186"/>
      <c r="N69" s="185"/>
    </row>
    <row r="70" spans="3:14" x14ac:dyDescent="0.2">
      <c r="C70" s="425"/>
      <c r="D70" s="426"/>
      <c r="E70" s="426"/>
      <c r="F70" s="426"/>
      <c r="G70" s="426"/>
      <c r="H70" s="426"/>
      <c r="I70" s="427"/>
      <c r="J70" s="186"/>
      <c r="K70" s="186"/>
      <c r="L70" s="186"/>
      <c r="M70" s="186"/>
      <c r="N70" s="185"/>
    </row>
    <row r="71" spans="3:14" x14ac:dyDescent="0.2">
      <c r="C71" s="425"/>
      <c r="D71" s="426"/>
      <c r="E71" s="426"/>
      <c r="F71" s="426"/>
      <c r="G71" s="426"/>
      <c r="H71" s="426"/>
      <c r="I71" s="427"/>
      <c r="J71" s="186"/>
      <c r="K71" s="186"/>
      <c r="L71" s="186"/>
      <c r="M71" s="186"/>
      <c r="N71" s="185"/>
    </row>
    <row r="72" spans="3:14" x14ac:dyDescent="0.2">
      <c r="C72" s="425"/>
      <c r="D72" s="426"/>
      <c r="E72" s="426"/>
      <c r="F72" s="426"/>
      <c r="G72" s="426"/>
      <c r="H72" s="426"/>
      <c r="I72" s="427"/>
      <c r="J72" s="186"/>
      <c r="K72" s="186"/>
      <c r="L72" s="186"/>
      <c r="M72" s="186"/>
      <c r="N72" s="185"/>
    </row>
    <row r="73" spans="3:14" ht="12" customHeight="1" x14ac:dyDescent="0.2">
      <c r="C73" s="425"/>
      <c r="D73" s="426"/>
      <c r="E73" s="426"/>
      <c r="F73" s="426"/>
      <c r="G73" s="426"/>
      <c r="H73" s="426"/>
      <c r="I73" s="427"/>
      <c r="J73" s="186"/>
      <c r="K73" s="186"/>
      <c r="L73" s="186"/>
      <c r="M73" s="186"/>
      <c r="N73" s="185"/>
    </row>
    <row r="74" spans="3:14" x14ac:dyDescent="0.2">
      <c r="C74" s="425"/>
      <c r="D74" s="426"/>
      <c r="E74" s="426"/>
      <c r="F74" s="426"/>
      <c r="G74" s="426"/>
      <c r="H74" s="426"/>
      <c r="I74" s="427"/>
      <c r="J74" s="185"/>
      <c r="K74" s="185"/>
      <c r="L74" s="185"/>
      <c r="M74" s="185"/>
      <c r="N74" s="185"/>
    </row>
    <row r="75" spans="3:14" x14ac:dyDescent="0.2">
      <c r="C75" s="425"/>
      <c r="D75" s="426"/>
      <c r="E75" s="426"/>
      <c r="F75" s="426"/>
      <c r="G75" s="426"/>
      <c r="H75" s="426"/>
      <c r="I75" s="427"/>
    </row>
    <row r="76" spans="3:14" x14ac:dyDescent="0.2">
      <c r="C76" s="425"/>
      <c r="D76" s="426"/>
      <c r="E76" s="426"/>
      <c r="F76" s="426"/>
      <c r="G76" s="426"/>
      <c r="H76" s="426"/>
      <c r="I76" s="427"/>
    </row>
    <row r="77" spans="3:14" x14ac:dyDescent="0.2">
      <c r="C77" s="425"/>
      <c r="D77" s="426"/>
      <c r="E77" s="426"/>
      <c r="F77" s="426"/>
      <c r="G77" s="426"/>
      <c r="H77" s="426"/>
      <c r="I77" s="427"/>
    </row>
    <row r="78" spans="3:14" ht="12.75" thickBot="1" x14ac:dyDescent="0.25">
      <c r="C78" s="428"/>
      <c r="D78" s="429"/>
      <c r="E78" s="429"/>
      <c r="F78" s="429"/>
      <c r="G78" s="429"/>
      <c r="H78" s="429"/>
      <c r="I78" s="430"/>
    </row>
  </sheetData>
  <sheetProtection algorithmName="SHA-512" hashValue="rxBTj8umjNF/NJX0jJjmCYbE5nFft1RshzGmrhJfmuJb2Ob4TNj1mh8t2Sl2EsI1XX8AhueX2jX+7V8ozrmNyQ==" saltValue="GwHWCdipLxkRLGf5H66U/A==" spinCount="100000" sheet="1" selectLockedCells="1"/>
  <mergeCells count="59">
    <mergeCell ref="P26:U26"/>
    <mergeCell ref="C8:N8"/>
    <mergeCell ref="D10:N10"/>
    <mergeCell ref="C10:C11"/>
    <mergeCell ref="P19:R19"/>
    <mergeCell ref="U15:V16"/>
    <mergeCell ref="P24:R24"/>
    <mergeCell ref="P17:U17"/>
    <mergeCell ref="P14:V14"/>
    <mergeCell ref="S19:U19"/>
    <mergeCell ref="S24:U24"/>
    <mergeCell ref="C25:G25"/>
    <mergeCell ref="C20:G20"/>
    <mergeCell ref="C14:N14"/>
    <mergeCell ref="D11:N11"/>
    <mergeCell ref="H15:N15"/>
    <mergeCell ref="C15:G15"/>
    <mergeCell ref="C16:G16"/>
    <mergeCell ref="D12:E12"/>
    <mergeCell ref="G12:H12"/>
    <mergeCell ref="H16:N16"/>
    <mergeCell ref="H17:M17"/>
    <mergeCell ref="C19:G19"/>
    <mergeCell ref="H39:K39"/>
    <mergeCell ref="C37:G37"/>
    <mergeCell ref="C30:G30"/>
    <mergeCell ref="C33:E33"/>
    <mergeCell ref="C31:G31"/>
    <mergeCell ref="C34:E34"/>
    <mergeCell ref="C32:E32"/>
    <mergeCell ref="C35:G35"/>
    <mergeCell ref="C36:G36"/>
    <mergeCell ref="C29:G29"/>
    <mergeCell ref="H19:I19"/>
    <mergeCell ref="C26:G26"/>
    <mergeCell ref="H26:M26"/>
    <mergeCell ref="C27:G27"/>
    <mergeCell ref="P39:S39"/>
    <mergeCell ref="T39:U39"/>
    <mergeCell ref="V31:V34"/>
    <mergeCell ref="P48:R56"/>
    <mergeCell ref="S30:U30"/>
    <mergeCell ref="P30:R30"/>
    <mergeCell ref="N45:N62"/>
    <mergeCell ref="C45:I78"/>
    <mergeCell ref="H24:I24"/>
    <mergeCell ref="C21:G21"/>
    <mergeCell ref="C22:G22"/>
    <mergeCell ref="H21:M21"/>
    <mergeCell ref="C23:G23"/>
    <mergeCell ref="C28:G28"/>
    <mergeCell ref="C39:G39"/>
    <mergeCell ref="F32:G32"/>
    <mergeCell ref="F33:G33"/>
    <mergeCell ref="F34:G34"/>
    <mergeCell ref="H30:I30"/>
    <mergeCell ref="C38:G38"/>
    <mergeCell ref="L39:M39"/>
    <mergeCell ref="C24:G24"/>
  </mergeCells>
  <pageMargins left="0.51181102362204722" right="0.51181102362204722" top="0.78740157480314965" bottom="0.78740157480314965" header="0.31496062992125984" footer="0.31496062992125984"/>
  <pageSetup paperSize="9" orientation="portrait" r:id="rId1"/>
  <headerFooter>
    <oddHeader>&amp;L&amp;9Berechnung Ausfallentschädigung&amp;C&amp;9Modell Entgangene Einnahmen&amp;R&amp;9Fachstelle Kultur Kanton Zürich</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A1_arbeitslos gemeldet</vt:lpstr>
      <vt:lpstr>A2_nicht arbeitslos gemeldet</vt:lpstr>
      <vt:lpstr>B_Schadensberechnung</vt:lpstr>
      <vt:lpstr>B_Schadensberechnung!Druckbereich</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Schwarz, Andreas</dc:creator>
  <cp:lastModifiedBy>Alexander Keil</cp:lastModifiedBy>
  <dcterms:created xsi:type="dcterms:W3CDTF">2020-05-01T09:30:38Z</dcterms:created>
  <dcterms:modified xsi:type="dcterms:W3CDTF">2021-05-20T10:06:25Z</dcterms:modified>
</cp:coreProperties>
</file>