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J:\K Kulturpolitik\Corona\Gesetz_COVID\Ausfallentschädigungen\Schadensberechnung\Finale Version per 14.12.2020\"/>
    </mc:Choice>
  </mc:AlternateContent>
  <bookViews>
    <workbookView xWindow="0" yWindow="0" windowWidth="19200" windowHeight="6960" tabRatio="568"/>
  </bookViews>
  <sheets>
    <sheet name="Kennzahlen aus den Vorjahren" sheetId="2" r:id="rId1"/>
    <sheet name="Schadensberechnung" sheetId="1" r:id="rId2"/>
  </sheets>
  <definedNames>
    <definedName name="_xlnm.Print_Area" localSheetId="0">'Kennzahlen aus den Vorjahren'!$A$1:$P$39</definedName>
    <definedName name="_xlnm.Print_Area" localSheetId="1">Schadensberechnung!$A$1:$O$99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2" l="1"/>
  <c r="M70" i="1" l="1"/>
  <c r="D25" i="2" l="1"/>
  <c r="C6" i="1" l="1"/>
  <c r="C4" i="1" l="1"/>
  <c r="C3" i="1"/>
  <c r="G49" i="1" l="1"/>
  <c r="G44" i="1"/>
  <c r="G39" i="1"/>
  <c r="G34" i="1"/>
  <c r="G29" i="1"/>
  <c r="G24" i="1"/>
  <c r="L59" i="1" l="1"/>
  <c r="L60" i="1"/>
  <c r="M68" i="1"/>
  <c r="G61" i="1" l="1"/>
  <c r="M74" i="1" l="1"/>
  <c r="G84" i="1" l="1"/>
  <c r="L57" i="1" l="1"/>
  <c r="G11" i="1"/>
  <c r="G10" i="1"/>
  <c r="M75" i="1" l="1"/>
  <c r="M76" i="1"/>
  <c r="M77" i="1"/>
  <c r="M73" i="1"/>
  <c r="M66" i="1"/>
  <c r="M67" i="1"/>
  <c r="M69" i="1"/>
  <c r="M71" i="1"/>
  <c r="M65" i="1"/>
  <c r="L58" i="1"/>
  <c r="L61" i="1" s="1"/>
  <c r="L84" i="1" s="1"/>
  <c r="E34" i="2"/>
  <c r="M25" i="2"/>
  <c r="K28" i="2" l="1"/>
  <c r="K29" i="2"/>
  <c r="K30" i="2"/>
  <c r="K31" i="2"/>
  <c r="K32" i="2"/>
  <c r="K33" i="2"/>
  <c r="K27" i="2"/>
  <c r="K20" i="2"/>
  <c r="K21" i="2"/>
  <c r="E35" i="1" s="1"/>
  <c r="K22" i="2"/>
  <c r="E40" i="1" s="1"/>
  <c r="K23" i="2"/>
  <c r="E45" i="1" s="1"/>
  <c r="K24" i="2"/>
  <c r="E50" i="1" s="1"/>
  <c r="E49" i="1" l="1"/>
  <c r="G52" i="1"/>
  <c r="L52" i="1" s="1"/>
  <c r="G50" i="1"/>
  <c r="L50" i="1" s="1"/>
  <c r="G51" i="1"/>
  <c r="L51" i="1" s="1"/>
  <c r="E44" i="1"/>
  <c r="G47" i="1"/>
  <c r="L47" i="1" s="1"/>
  <c r="G46" i="1"/>
  <c r="L46" i="1" s="1"/>
  <c r="G45" i="1"/>
  <c r="L45" i="1" s="1"/>
  <c r="E39" i="1"/>
  <c r="G42" i="1"/>
  <c r="L42" i="1" s="1"/>
  <c r="G40" i="1"/>
  <c r="L40" i="1" s="1"/>
  <c r="G41" i="1"/>
  <c r="L41" i="1" s="1"/>
  <c r="E34" i="1"/>
  <c r="G37" i="1"/>
  <c r="L37" i="1" s="1"/>
  <c r="G35" i="1"/>
  <c r="L35" i="1" s="1"/>
  <c r="G36" i="1"/>
  <c r="L36" i="1" s="1"/>
  <c r="E30" i="1"/>
  <c r="K25" i="2"/>
  <c r="E25" i="1"/>
  <c r="L34" i="1"/>
  <c r="L49" i="1"/>
  <c r="L44" i="1"/>
  <c r="L39" i="1"/>
  <c r="K34" i="2"/>
  <c r="I34" i="2"/>
  <c r="N34" i="2"/>
  <c r="N35" i="2" s="1"/>
  <c r="H79" i="1" s="1"/>
  <c r="G34" i="2"/>
  <c r="H25" i="2"/>
  <c r="F25" i="2"/>
  <c r="E35" i="2"/>
  <c r="E24" i="1" l="1"/>
  <c r="G26" i="1"/>
  <c r="G25" i="1"/>
  <c r="G27" i="1"/>
  <c r="E29" i="1"/>
  <c r="G32" i="1"/>
  <c r="L32" i="1" s="1"/>
  <c r="G31" i="1"/>
  <c r="L31" i="1" s="1"/>
  <c r="G30" i="1"/>
  <c r="L30" i="1" s="1"/>
  <c r="L29" i="1"/>
  <c r="K35" i="2"/>
  <c r="G35" i="2"/>
  <c r="I35" i="2"/>
  <c r="H80" i="1" l="1"/>
  <c r="H85" i="1" s="1"/>
  <c r="M79" i="1"/>
  <c r="L27" i="1"/>
  <c r="L24" i="1"/>
  <c r="L25" i="1"/>
  <c r="L26" i="1"/>
  <c r="M80" i="1" l="1"/>
  <c r="M85" i="1" s="1"/>
  <c r="L53" i="1"/>
  <c r="G53" i="1"/>
  <c r="G83" i="1" s="1"/>
  <c r="L83" i="1" l="1"/>
  <c r="L86" i="1" s="1"/>
  <c r="G86" i="1"/>
  <c r="L87" i="1" l="1"/>
</calcChain>
</file>

<file path=xl/sharedStrings.xml><?xml version="1.0" encoding="utf-8"?>
<sst xmlns="http://schemas.openxmlformats.org/spreadsheetml/2006/main" count="214" uniqueCount="134">
  <si>
    <t>Gesuchsnummer</t>
  </si>
  <si>
    <t>Namen und jur. Person</t>
  </si>
  <si>
    <t>B) Gesuch</t>
  </si>
  <si>
    <t>Gesuchswerte</t>
  </si>
  <si>
    <t>Ertrag</t>
  </si>
  <si>
    <t>Aufwand</t>
  </si>
  <si>
    <t>Entgangene Einnahmen</t>
  </si>
  <si>
    <t>Aufwandminderung</t>
  </si>
  <si>
    <t>Bemerkungen</t>
  </si>
  <si>
    <t>Einnahmen</t>
  </si>
  <si>
    <t>Ticketverkäufe</t>
  </si>
  <si>
    <t>Gastro- und Shopeinnahmen</t>
  </si>
  <si>
    <t>Gastro- und Shopeinnnahmen</t>
  </si>
  <si>
    <t>Vermietung</t>
  </si>
  <si>
    <t>private Kulturförderung (Drittmittel aus Sponsoring, Mäzenatenum, Spenden)</t>
  </si>
  <si>
    <t>weitere</t>
  </si>
  <si>
    <t>Aufwände</t>
  </si>
  <si>
    <t>Lohnkosten (inkl. Lohnnebenkosten wie AHV/IV/UV-Vorsogrebeiträge und Taggeldversicherungen)</t>
  </si>
  <si>
    <t>Gagen</t>
  </si>
  <si>
    <t>Warenaufwand (Gastro, Shop, Verbrauchsmaterial, Technik, etc,)</t>
  </si>
  <si>
    <t>weitere Entschädigungen</t>
  </si>
  <si>
    <t>Jahresrechnung 2017</t>
  </si>
  <si>
    <t>Jahresrechnung 2019</t>
  </si>
  <si>
    <t>Monat September</t>
  </si>
  <si>
    <t>Monat Oktober</t>
  </si>
  <si>
    <t>COVID19-Aufwände</t>
  </si>
  <si>
    <t>Nicht angefallene Betriebskosten (Fixkosten wie Reinigung, Energie usw.)</t>
  </si>
  <si>
    <t>Nicht angefallende Gagen / nicht angefallende Produktionskosten</t>
  </si>
  <si>
    <t>Weitere nicht angefallene Kosten</t>
  </si>
  <si>
    <t>Mietzinsreduktion</t>
  </si>
  <si>
    <t xml:space="preserve">Kurzarbeitsentschädigung </t>
  </si>
  <si>
    <t>Entschädigung von Privatversicherung</t>
  </si>
  <si>
    <t>Total entgangene Einnahmen</t>
  </si>
  <si>
    <t>Total Mehraufwand Schutzkonzepte</t>
  </si>
  <si>
    <t>Öffentliche Kulturfördergelder</t>
  </si>
  <si>
    <t>Mietzins</t>
  </si>
  <si>
    <t xml:space="preserve">Weitere Fixkosten (Wasser/Energie/Abfall/Unterhalt, etc.)
</t>
  </si>
  <si>
    <t>Kommunikations- und Werbekosten</t>
  </si>
  <si>
    <t>Umsatz total</t>
  </si>
  <si>
    <t>Total Ertragsausfall</t>
  </si>
  <si>
    <r>
      <t xml:space="preserve">C) Prüfung
</t>
    </r>
    <r>
      <rPr>
        <b/>
        <sz val="11"/>
        <color rgb="FFFF0000"/>
        <rFont val="Arial"/>
        <family val="2"/>
      </rPr>
      <t>Wird durch die Fachstelle Kultur ausgefüllt</t>
    </r>
  </si>
  <si>
    <t>Jahresrechnung 2018</t>
  </si>
  <si>
    <t>Kommentare / Erläuterungen:</t>
  </si>
  <si>
    <t>Monatlicher Durchschnitt für 3 Jahre</t>
  </si>
  <si>
    <t>öffentliche Kulturfördergelder</t>
  </si>
  <si>
    <t>Weitere Einnahmen</t>
  </si>
  <si>
    <t>Reingewinn / Verlust</t>
  </si>
  <si>
    <t>Aufwand total</t>
  </si>
  <si>
    <t>Berechnung durch Gesuchsbearbeitung</t>
  </si>
  <si>
    <t>Monate</t>
  </si>
  <si>
    <t>Wie viele Monate war Ihr Betrieb
pro Jahr geöffnet?</t>
  </si>
  <si>
    <r>
      <rPr>
        <b/>
        <sz val="14"/>
        <color theme="1"/>
        <rFont val="Arial"/>
        <family val="2"/>
      </rPr>
      <t>A) Grundlagen</t>
    </r>
    <r>
      <rPr>
        <sz val="14"/>
        <color theme="1"/>
        <rFont val="Arial"/>
        <family val="2"/>
      </rPr>
      <t xml:space="preserve"> 
(Budget 2020)</t>
    </r>
  </si>
  <si>
    <t>Abgabetermin: 31. Januar 2021</t>
  </si>
  <si>
    <t>Monat November</t>
  </si>
  <si>
    <t>Monat Dezember</t>
  </si>
  <si>
    <r>
      <rPr>
        <b/>
        <sz val="9"/>
        <color theme="1"/>
        <rFont val="Arial"/>
        <family val="2"/>
      </rPr>
      <t>Drittmittel</t>
    </r>
    <r>
      <rPr>
        <sz val="9"/>
        <color theme="1"/>
        <rFont val="Arial"/>
        <family val="2"/>
      </rPr>
      <t xml:space="preserve"> (private Kulturförderung, Sponsoring, Mäzenatenum, Spenden)</t>
    </r>
  </si>
  <si>
    <t>Zusatzkosten für Schutzkonzepte (September bis Dezember 2020)</t>
  </si>
  <si>
    <r>
      <rPr>
        <b/>
        <sz val="9"/>
        <color theme="1"/>
        <rFont val="Arial"/>
        <family val="2"/>
      </rPr>
      <t>Personal</t>
    </r>
    <r>
      <rPr>
        <sz val="9"/>
        <color theme="1"/>
        <rFont val="Arial"/>
        <family val="2"/>
      </rPr>
      <t xml:space="preserve"> (Belege und Lohnabrechnungen einreichen)</t>
    </r>
  </si>
  <si>
    <r>
      <rPr>
        <b/>
        <sz val="9"/>
        <color theme="1"/>
        <rFont val="Arial"/>
        <family val="2"/>
      </rPr>
      <t>Infrastruktur</t>
    </r>
    <r>
      <rPr>
        <sz val="9"/>
        <color theme="1"/>
        <rFont val="Arial"/>
        <family val="2"/>
      </rPr>
      <t xml:space="preserve"> (Belege von Rechnungen einreichen)</t>
    </r>
  </si>
  <si>
    <r>
      <rPr>
        <b/>
        <sz val="9"/>
        <color theme="1"/>
        <rFont val="Arial"/>
        <family val="2"/>
      </rPr>
      <t>Verbrauchsmaterial</t>
    </r>
    <r>
      <rPr>
        <sz val="9"/>
        <color theme="1"/>
        <rFont val="Arial"/>
        <family val="2"/>
      </rPr>
      <t xml:space="preserve"> (Belege von Rechnungen einreichen)</t>
    </r>
  </si>
  <si>
    <t>Nicht angefallene Kosten</t>
  </si>
  <si>
    <t>Total Aufwandminderung</t>
  </si>
  <si>
    <t>Zusammenzug / Berechnung Ertragsausfall</t>
  </si>
  <si>
    <t>Total Mehraufwand Schutzkonzept</t>
  </si>
  <si>
    <t xml:space="preserve">Aufwandminderung </t>
  </si>
  <si>
    <t>80% des Ertragsausfall</t>
  </si>
  <si>
    <t>Drittmittel</t>
  </si>
  <si>
    <t>Entschädigung</t>
  </si>
  <si>
    <t>Namen Kulturunternehmen</t>
  </si>
  <si>
    <r>
      <t xml:space="preserve">Gesuchsnummer
</t>
    </r>
    <r>
      <rPr>
        <sz val="8"/>
        <color theme="1"/>
        <rFont val="Arial"/>
        <family val="2"/>
      </rPr>
      <t xml:space="preserve"> (wird durch Fachstelle Kultur ausgefüllt)</t>
    </r>
  </si>
  <si>
    <t xml:space="preserve"> Abgabetermin: 31. Januar 2021</t>
  </si>
  <si>
    <t>Nicht angefallene Betriebskosten</t>
  </si>
  <si>
    <t>Nicht angefallene Materialkosten / Wareneinkauf</t>
  </si>
  <si>
    <r>
      <t>Bemerkungen finanzielle Prüfung:</t>
    </r>
    <r>
      <rPr>
        <sz val="10"/>
        <rFont val="Arial"/>
        <family val="2"/>
      </rPr>
      <t xml:space="preserve">
</t>
    </r>
  </si>
  <si>
    <t>Finanzielle Prüfung abgeschlossen</t>
  </si>
  <si>
    <t>Datum</t>
  </si>
  <si>
    <t>Finanzielle geprüft</t>
  </si>
  <si>
    <t>Name Prüfer</t>
  </si>
  <si>
    <r>
      <t>A) Grundlagen</t>
    </r>
    <r>
      <rPr>
        <sz val="14"/>
        <color theme="1"/>
        <rFont val="Arial"/>
        <family val="2"/>
      </rPr>
      <t xml:space="preserve"> (Kennzahlen aus den Jahresrechnungen 2017-2019)</t>
    </r>
  </si>
  <si>
    <t xml:space="preserve">Schadensberechnung Kulturunternehmen (Version 30.11.2020) </t>
  </si>
  <si>
    <t>Mietzinsreduktion (Belege einreichen)</t>
  </si>
  <si>
    <t>Entschädigung von Privatversicherung (Belege einreichen)</t>
  </si>
  <si>
    <t>Nicht angefallene Kosten für Werbung und Kommunikation</t>
  </si>
  <si>
    <t>Gewinn</t>
  </si>
  <si>
    <t>Schadenszeitraum:</t>
  </si>
  <si>
    <t>Oktober 2020</t>
  </si>
  <si>
    <t>November 2020</t>
  </si>
  <si>
    <t>Dezember 2020</t>
  </si>
  <si>
    <t>ja</t>
  </si>
  <si>
    <t>nein</t>
  </si>
  <si>
    <t>Bitte Schadensmonat mit ja oder nein bestimmen:</t>
  </si>
  <si>
    <t>Gelbe Felder: bitte ausfüllen</t>
  </si>
  <si>
    <t>Blaue Felder: werden berechnet und/oder aus der Lasche "Kennzahlen aus den Vorjahren" übernommen</t>
  </si>
  <si>
    <t>Monatliche Einnahmen (Durchschnitt
2017-2019)</t>
  </si>
  <si>
    <t>Nicht angefallene Lohnkosten
(inkl. Lohnnebenkosten wie AHV/IV/UV-Vorsogrebeiträge und Taggeldversicherungen)</t>
  </si>
  <si>
    <t>Beschrieb</t>
  </si>
  <si>
    <t xml:space="preserve">Nicht angefallene Lohnkosten </t>
  </si>
  <si>
    <t>effektive Einnahmen
 (26. September bis 31. Dezember 2020)</t>
  </si>
  <si>
    <t>26. - 30. Sept (5 Tage)</t>
  </si>
  <si>
    <t>Kurzarbeitsentschädigung Abrechnungen einreichen (26. Sep - 31. Dez 2020)</t>
  </si>
  <si>
    <t>Aufwand-
minderung</t>
  </si>
  <si>
    <t>Pauschalisierte Schadensberechnung: 26. September bis 31. Dezember 2020</t>
  </si>
  <si>
    <t>Produktionskosten</t>
  </si>
  <si>
    <t>Weitere Kosten</t>
  </si>
  <si>
    <t>Zusatzkosten</t>
  </si>
  <si>
    <t>Berechnung Ertragsausfall</t>
  </si>
  <si>
    <t>Total Schutzkonzepte</t>
  </si>
  <si>
    <t>Erwerbsersatzentschädigung</t>
  </si>
  <si>
    <t>Gewinn (anteilsmässig für Schadensperiode gem. Budget 2020, Budget 2020 einreichen)</t>
  </si>
  <si>
    <t>Nicht angef. Gagen / Produktionskosten</t>
  </si>
  <si>
    <t>Nicht angef. Materialkosten / Waren</t>
  </si>
  <si>
    <t>Nicht angef. Kosten für Werbung</t>
  </si>
  <si>
    <t>Nicht angefallene Kosten für Schadensperiode</t>
  </si>
  <si>
    <t>Entschädigungen für Schadensperiode</t>
  </si>
  <si>
    <t>Gewinn anteilsmässig für Schadensperiode</t>
  </si>
  <si>
    <t xml:space="preserve">Personal </t>
  </si>
  <si>
    <t xml:space="preserve">Infrastruktur </t>
  </si>
  <si>
    <t xml:space="preserve">Verbrauchsmaterial </t>
  </si>
  <si>
    <r>
      <t>Weitere Kosten</t>
    </r>
    <r>
      <rPr>
        <sz val="9"/>
        <color theme="1"/>
        <rFont val="Arial"/>
        <family val="2"/>
      </rPr>
      <t xml:space="preserve"> (Belege von Rechnungen einreichen)</t>
    </r>
  </si>
  <si>
    <t>26. bis 30. September 2020</t>
  </si>
  <si>
    <t>von</t>
  </si>
  <si>
    <t>bis</t>
  </si>
  <si>
    <t>Bitte geben Sie hier den genauen Schadenszeitraum an:</t>
  </si>
  <si>
    <t>Falls Sie vor dem 20. September 2020 bereits eine Ausfallentschädigung für die Zeit bis Ende Oktober 2020 eingereicht haben, können Sie für den gleichen Zeitraum keine zusätzliche Ausfallentschädigung beantragen. In diesem Fall beschränkt sich die aktuelle Ausfallentschädigung auf die Schadensperiode vom 1. November bis 31. Dezember 2020.</t>
  </si>
  <si>
    <t>Kosten, deren Wert aber bleiben</t>
  </si>
  <si>
    <t>Hier bitte Anschaffungen eintragen, welche auch später verwendet werden können (Bsp. Kostüme, Bühnenbilder, usw.)</t>
  </si>
  <si>
    <t xml:space="preserve">Bitte Posten hier aufführen: </t>
  </si>
  <si>
    <t>Bitte stellen Sie sicher, dass Sie beide Blätter (Register) ausfüllen:
 "Kennzahlen aus den Vorjahren" /  "Schadensberechnung"</t>
  </si>
  <si>
    <t>Ursprüngliches Budget 2020
(per 2019, nicht mit bereinigten Zahlen durch die Corona-Situation)</t>
  </si>
  <si>
    <t>Zur richtigen Berechnung des Schadens bitte bei jedem Monat, für den Sie einen Schaden geltend machen wollen, unter dem entsprechenden Monat das "nein" in ein "ja" ändern.</t>
  </si>
  <si>
    <t>Erwerbsersatzentschädigung  - Arbeitgeberähnliche Person</t>
  </si>
  <si>
    <t>Sollten Sie bei "Total Ertragsausfall" einen Minus-Wert erhalten, wurde das Formular nicht korrekt ausgefüllt oder Sie haben keinen finanziellen Schaden erlitten - bitte überprüfen Sie Ihre Zahlen nochmals.</t>
  </si>
  <si>
    <t xml:space="preserve">Anleitung für das Ausfüllen des Formulars: </t>
  </si>
  <si>
    <t>Kosten, deren Wert bleibt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</si>
</sst>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_ ;[Red]\-#,##0\ "/>
    <numFmt numFmtId="165" formatCode="#,##0.0_ ;[Red]\-#,##0.0\ "/>
    <numFmt numFmtId="166" formatCode="_ [$CHF-807]\ * #,##0.00_ ;_ [$CHF-807]\ * \-#,##0.00_ ;_ [$CHF-807]\ * &quot;-&quot;??_ ;_ @_ "/>
    <numFmt numFmtId="167" formatCode="_ [$CHF-807]\ * #,##0_ ;_ [$CHF-807]\ * \-#,##0_ ;_ [$CHF-807]\ * &quot;-&quot;_ ;_ @_ "/>
    <numFmt numFmtId="168" formatCode="_ [$CHF-807]\ * #,##0.00_ ;_ [$CHF-807]\ * \-#,##0.00_ ;_ [$CHF-807]\ * &quot;-&quot;_ ;_ @_ "/>
    <numFmt numFmtId="169" formatCode="[$-807]d/\ mmmm\ yyyy;@"/>
    <numFmt numFmtId="170" formatCode="#,##0_ ;\-#,##0\ "/>
    <numFmt numFmtId="171" formatCode="#,##0.00_ ;[Red]\-#,##0.00\ "/>
    <numFmt numFmtId="172" formatCode="dd/mm/yyyy;@"/>
  </numFmts>
  <fonts count="35" x14ac:knownFonts="1">
    <font>
      <sz val="10"/>
      <color theme="1"/>
      <name val="Arial"/>
      <family val="2"/>
    </font>
    <font>
      <sz val="11"/>
      <color theme="1"/>
      <name val="Calibri"/>
      <family val="2"/>
      <scheme val="minor"/>
    </font>
    <font>
      <sz val="10"/>
      <color theme="1"/>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b/>
      <sz val="10"/>
      <color theme="1"/>
      <name val="Arial"/>
      <family val="2"/>
    </font>
    <font>
      <b/>
      <sz val="12"/>
      <color theme="1"/>
      <name val="Arial"/>
      <family val="2"/>
    </font>
    <font>
      <sz val="12"/>
      <color theme="1"/>
      <name val="Arial"/>
      <family val="2"/>
    </font>
    <font>
      <i/>
      <sz val="10"/>
      <color theme="0" tint="-0.499984740745262"/>
      <name val="Arial"/>
      <family val="2"/>
    </font>
    <font>
      <sz val="11"/>
      <color theme="1"/>
      <name val="Calibri"/>
      <family val="2"/>
      <scheme val="minor"/>
    </font>
    <font>
      <sz val="10"/>
      <name val="Arial"/>
      <family val="2"/>
    </font>
    <font>
      <sz val="9"/>
      <color theme="1"/>
      <name val="Arial"/>
      <family val="2"/>
    </font>
    <font>
      <sz val="9"/>
      <name val="Arial"/>
      <family val="2"/>
    </font>
    <font>
      <b/>
      <sz val="9"/>
      <color theme="1"/>
      <name val="Arial"/>
      <family val="2"/>
    </font>
    <font>
      <b/>
      <sz val="14"/>
      <color theme="1"/>
      <name val="Arial"/>
      <family val="2"/>
    </font>
    <font>
      <sz val="14"/>
      <color theme="1"/>
      <name val="Arial"/>
      <family val="2"/>
    </font>
    <font>
      <b/>
      <sz val="11"/>
      <color rgb="FFFF0000"/>
      <name val="Arial"/>
      <family val="2"/>
    </font>
    <font>
      <b/>
      <sz val="11"/>
      <color theme="0"/>
      <name val="Arial"/>
      <family val="2"/>
    </font>
    <font>
      <b/>
      <sz val="9"/>
      <name val="Arial"/>
      <family val="2"/>
    </font>
    <font>
      <sz val="9"/>
      <color rgb="FFFF0000"/>
      <name val="Arial"/>
      <family val="2"/>
    </font>
    <font>
      <i/>
      <sz val="9"/>
      <color theme="1"/>
      <name val="Arial"/>
      <family val="2"/>
    </font>
    <font>
      <b/>
      <sz val="10"/>
      <name val="Arial"/>
      <family val="2"/>
    </font>
    <font>
      <b/>
      <sz val="13"/>
      <color rgb="FFFF0000"/>
      <name val="Arial"/>
      <family val="2"/>
    </font>
    <font>
      <b/>
      <sz val="12"/>
      <color rgb="FFFF0000"/>
      <name val="Arial"/>
      <family val="2"/>
    </font>
    <font>
      <b/>
      <sz val="10"/>
      <color theme="0"/>
      <name val="Arial"/>
      <family val="2"/>
    </font>
    <font>
      <b/>
      <sz val="13"/>
      <color theme="1"/>
      <name val="Arial"/>
      <family val="2"/>
    </font>
    <font>
      <b/>
      <i/>
      <sz val="10"/>
      <color theme="1"/>
      <name val="Arial"/>
      <family val="2"/>
    </font>
    <font>
      <i/>
      <sz val="10"/>
      <name val="Arial"/>
      <family val="2"/>
    </font>
    <font>
      <sz val="8"/>
      <color theme="1"/>
      <name val="Arial"/>
      <family val="2"/>
    </font>
    <font>
      <b/>
      <sz val="10"/>
      <color rgb="FFFF0000"/>
      <name val="Arial"/>
      <family val="2"/>
    </font>
    <font>
      <sz val="9"/>
      <color theme="0"/>
      <name val="Arial"/>
      <family val="2"/>
    </font>
    <font>
      <b/>
      <sz val="11"/>
      <name val="Arial"/>
      <family val="2"/>
    </font>
    <font>
      <b/>
      <sz val="9"/>
      <color rgb="FFFF0000"/>
      <name val="Arial"/>
      <family val="2"/>
    </font>
  </fonts>
  <fills count="2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rgb="FFFFFF99"/>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rgb="FF00B0F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C000"/>
        <bgColor indexed="64"/>
      </patternFill>
    </fill>
    <fill>
      <patternFill patternType="solid">
        <fgColor theme="0" tint="-0.249977111117893"/>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92D050"/>
        <bgColor indexed="64"/>
      </patternFill>
    </fill>
    <fill>
      <patternFill patternType="solid">
        <fgColor theme="9"/>
        <bgColor indexed="64"/>
      </patternFill>
    </fill>
  </fills>
  <borders count="69">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8">
    <xf numFmtId="0" fontId="0" fillId="0" borderId="0"/>
    <xf numFmtId="0" fontId="2" fillId="5" borderId="0" applyNumberFormat="0" applyBorder="0" applyAlignment="0" applyProtection="0"/>
    <xf numFmtId="0" fontId="2" fillId="0" borderId="0"/>
    <xf numFmtId="0" fontId="11" fillId="0" borderId="0"/>
    <xf numFmtId="0" fontId="5" fillId="3" borderId="0" applyNumberFormat="0" applyBorder="0" applyAlignment="0" applyProtection="0"/>
    <xf numFmtId="0" fontId="6" fillId="4" borderId="0" applyNumberFormat="0" applyBorder="0" applyAlignment="0" applyProtection="0"/>
    <xf numFmtId="0" fontId="4" fillId="2" borderId="0" applyNumberFormat="0" applyBorder="0" applyAlignment="0" applyProtection="0"/>
    <xf numFmtId="0" fontId="1" fillId="0" borderId="0"/>
  </cellStyleXfs>
  <cellXfs count="520">
    <xf numFmtId="0" fontId="0" fillId="0" borderId="0" xfId="0"/>
    <xf numFmtId="0" fontId="9" fillId="0" borderId="0" xfId="2" applyFont="1"/>
    <xf numFmtId="0" fontId="0" fillId="0" borderId="4" xfId="2" applyFont="1" applyBorder="1" applyAlignment="1">
      <alignment horizontal="center" vertical="center"/>
    </xf>
    <xf numFmtId="165" fontId="13" fillId="0" borderId="0" xfId="3" applyNumberFormat="1" applyFont="1" applyAlignment="1">
      <alignment horizontal="center" vertical="top" wrapText="1"/>
    </xf>
    <xf numFmtId="164" fontId="13" fillId="0" borderId="0" xfId="3" applyNumberFormat="1" applyFont="1" applyAlignment="1">
      <alignment vertical="top" wrapText="1"/>
    </xf>
    <xf numFmtId="164" fontId="13" fillId="0" borderId="0" xfId="3" applyNumberFormat="1" applyFont="1" applyFill="1" applyBorder="1" applyAlignment="1">
      <alignment vertical="top" wrapText="1"/>
    </xf>
    <xf numFmtId="164" fontId="15" fillId="0" borderId="0" xfId="3" applyNumberFormat="1" applyFont="1" applyAlignment="1">
      <alignment vertical="top" wrapText="1"/>
    </xf>
    <xf numFmtId="164" fontId="8" fillId="0" borderId="0" xfId="3" applyNumberFormat="1" applyFont="1" applyFill="1" applyBorder="1" applyAlignment="1">
      <alignment vertical="top" wrapText="1"/>
    </xf>
    <xf numFmtId="164" fontId="13" fillId="0" borderId="13" xfId="3" applyNumberFormat="1" applyFont="1" applyBorder="1" applyAlignment="1">
      <alignment vertical="top" wrapText="1"/>
    </xf>
    <xf numFmtId="164" fontId="13" fillId="0" borderId="0" xfId="3" applyNumberFormat="1" applyFont="1" applyBorder="1" applyAlignment="1">
      <alignment vertical="top" wrapText="1"/>
    </xf>
    <xf numFmtId="164" fontId="14" fillId="0" borderId="0" xfId="3" applyNumberFormat="1" applyFont="1" applyBorder="1" applyAlignment="1">
      <alignment vertical="top" wrapText="1"/>
    </xf>
    <xf numFmtId="164" fontId="14" fillId="0" borderId="14" xfId="3" applyNumberFormat="1" applyFont="1" applyBorder="1" applyAlignment="1">
      <alignment vertical="top" wrapText="1"/>
    </xf>
    <xf numFmtId="164" fontId="15" fillId="0" borderId="13" xfId="3" applyNumberFormat="1" applyFont="1" applyBorder="1" applyAlignment="1">
      <alignment vertical="top" wrapText="1"/>
    </xf>
    <xf numFmtId="164" fontId="15" fillId="0" borderId="0" xfId="3" applyNumberFormat="1" applyFont="1" applyFill="1" applyBorder="1" applyAlignment="1">
      <alignment vertical="top" wrapText="1"/>
    </xf>
    <xf numFmtId="164" fontId="15" fillId="9" borderId="8" xfId="3" applyNumberFormat="1" applyFont="1" applyFill="1" applyBorder="1" applyAlignment="1">
      <alignment vertical="top" wrapText="1"/>
    </xf>
    <xf numFmtId="164" fontId="13" fillId="0" borderId="21" xfId="3" applyNumberFormat="1" applyFont="1" applyBorder="1" applyAlignment="1">
      <alignment horizontal="right" vertical="center" wrapText="1"/>
    </xf>
    <xf numFmtId="164" fontId="13" fillId="0" borderId="8" xfId="3" applyNumberFormat="1" applyFont="1" applyBorder="1" applyAlignment="1">
      <alignment vertical="top" wrapText="1"/>
    </xf>
    <xf numFmtId="164" fontId="13" fillId="0" borderId="28" xfId="3" applyNumberFormat="1" applyFont="1" applyBorder="1" applyAlignment="1">
      <alignment horizontal="right" vertical="center" wrapText="1"/>
    </xf>
    <xf numFmtId="164" fontId="14" fillId="0" borderId="21" xfId="3" applyNumberFormat="1" applyFont="1" applyBorder="1" applyAlignment="1">
      <alignment horizontal="right" vertical="center" wrapText="1"/>
    </xf>
    <xf numFmtId="164" fontId="3" fillId="0" borderId="0" xfId="3" applyNumberFormat="1" applyFont="1" applyFill="1" applyBorder="1" applyAlignment="1">
      <alignment vertical="top" wrapText="1"/>
    </xf>
    <xf numFmtId="164" fontId="3" fillId="9" borderId="8" xfId="3" applyNumberFormat="1" applyFont="1" applyFill="1" applyBorder="1" applyAlignment="1">
      <alignment vertical="top" wrapText="1"/>
    </xf>
    <xf numFmtId="165" fontId="13" fillId="0" borderId="0" xfId="3" applyNumberFormat="1" applyFont="1" applyFill="1" applyAlignment="1">
      <alignment horizontal="center" vertical="top" wrapText="1"/>
    </xf>
    <xf numFmtId="164" fontId="13" fillId="0" borderId="0" xfId="3" applyNumberFormat="1" applyFont="1" applyFill="1" applyAlignment="1">
      <alignment vertical="top" wrapText="1"/>
    </xf>
    <xf numFmtId="164" fontId="13" fillId="0" borderId="0" xfId="3" applyNumberFormat="1" applyFont="1" applyFill="1" applyAlignment="1">
      <alignment horizontal="right" vertical="top"/>
    </xf>
    <xf numFmtId="164" fontId="13" fillId="0" borderId="0" xfId="3" applyNumberFormat="1" applyFont="1" applyAlignment="1">
      <alignment horizontal="right" vertical="top"/>
    </xf>
    <xf numFmtId="164" fontId="13" fillId="0" borderId="21" xfId="3" applyNumberFormat="1" applyFont="1" applyFill="1" applyBorder="1" applyAlignment="1">
      <alignment horizontal="right" vertical="center" wrapText="1"/>
    </xf>
    <xf numFmtId="166" fontId="14" fillId="0" borderId="25" xfId="3" applyNumberFormat="1" applyFont="1" applyFill="1" applyBorder="1" applyAlignment="1">
      <alignment vertical="center" wrapText="1"/>
    </xf>
    <xf numFmtId="166" fontId="14" fillId="0" borderId="26" xfId="3" applyNumberFormat="1" applyFont="1" applyFill="1" applyBorder="1" applyAlignment="1">
      <alignment vertical="center" wrapText="1"/>
    </xf>
    <xf numFmtId="0" fontId="9" fillId="0" borderId="0" xfId="2" applyFont="1" applyBorder="1"/>
    <xf numFmtId="164" fontId="15" fillId="0" borderId="14" xfId="3" applyNumberFormat="1" applyFont="1" applyFill="1" applyBorder="1" applyAlignment="1">
      <alignment vertical="top" wrapText="1"/>
    </xf>
    <xf numFmtId="164" fontId="13" fillId="0" borderId="14" xfId="3" applyNumberFormat="1" applyFont="1" applyFill="1" applyBorder="1" applyAlignment="1">
      <alignment vertical="top" wrapText="1"/>
    </xf>
    <xf numFmtId="164" fontId="13" fillId="0" borderId="36" xfId="3" applyNumberFormat="1" applyFont="1" applyFill="1" applyBorder="1" applyAlignment="1">
      <alignment vertical="top" wrapText="1"/>
    </xf>
    <xf numFmtId="0" fontId="9" fillId="0" borderId="49" xfId="2" applyFont="1" applyBorder="1"/>
    <xf numFmtId="0" fontId="9" fillId="0" borderId="14" xfId="2" applyFont="1" applyBorder="1"/>
    <xf numFmtId="164" fontId="14" fillId="9" borderId="41" xfId="3" applyNumberFormat="1" applyFont="1" applyFill="1" applyBorder="1" applyAlignment="1">
      <alignment horizontal="center" vertical="top" wrapText="1"/>
    </xf>
    <xf numFmtId="0" fontId="9" fillId="0" borderId="50" xfId="2" applyFont="1" applyBorder="1"/>
    <xf numFmtId="0" fontId="2" fillId="0" borderId="0" xfId="0" applyFont="1" applyBorder="1"/>
    <xf numFmtId="164" fontId="21" fillId="0" borderId="0" xfId="3" applyNumberFormat="1" applyFont="1" applyFill="1" applyBorder="1" applyAlignment="1">
      <alignment vertical="top" wrapText="1"/>
    </xf>
    <xf numFmtId="164" fontId="14" fillId="11" borderId="44" xfId="3" applyNumberFormat="1" applyFont="1" applyFill="1" applyBorder="1" applyAlignment="1">
      <alignment horizontal="center" vertical="top" wrapText="1"/>
    </xf>
    <xf numFmtId="166" fontId="14" fillId="7" borderId="41" xfId="3" applyNumberFormat="1" applyFont="1" applyFill="1" applyBorder="1" applyAlignment="1">
      <alignment vertical="center" wrapText="1"/>
    </xf>
    <xf numFmtId="164" fontId="14" fillId="0" borderId="30" xfId="3" applyNumberFormat="1" applyFont="1" applyFill="1" applyBorder="1" applyAlignment="1" applyProtection="1">
      <alignment vertical="center" wrapText="1"/>
    </xf>
    <xf numFmtId="164" fontId="14" fillId="0" borderId="24" xfId="3" applyNumberFormat="1" applyFont="1" applyFill="1" applyBorder="1" applyAlignment="1" applyProtection="1">
      <alignment vertical="center" wrapText="1"/>
    </xf>
    <xf numFmtId="164" fontId="13" fillId="0" borderId="0" xfId="3" applyNumberFormat="1" applyFont="1" applyFill="1" applyAlignment="1" applyProtection="1">
      <alignment vertical="top" wrapText="1"/>
    </xf>
    <xf numFmtId="164" fontId="13" fillId="0" borderId="0" xfId="3" applyNumberFormat="1" applyFont="1" applyAlignment="1" applyProtection="1">
      <alignment vertical="top" wrapText="1"/>
    </xf>
    <xf numFmtId="164" fontId="14" fillId="0" borderId="15" xfId="3" applyNumberFormat="1" applyFont="1" applyFill="1" applyBorder="1" applyAlignment="1" applyProtection="1">
      <alignment vertical="top" wrapText="1"/>
    </xf>
    <xf numFmtId="164" fontId="20" fillId="0" borderId="43" xfId="3" applyNumberFormat="1" applyFont="1" applyBorder="1" applyAlignment="1">
      <alignment horizontal="center" vertical="center" wrapText="1"/>
    </xf>
    <xf numFmtId="166" fontId="14" fillId="6" borderId="22" xfId="3" applyNumberFormat="1" applyFont="1" applyFill="1" applyBorder="1" applyAlignment="1" applyProtection="1">
      <alignment vertical="center" wrapText="1"/>
      <protection locked="0"/>
    </xf>
    <xf numFmtId="164" fontId="15" fillId="9" borderId="20" xfId="3" applyNumberFormat="1" applyFont="1" applyFill="1" applyBorder="1" applyAlignment="1">
      <alignment horizontal="left" vertical="center" wrapText="1"/>
    </xf>
    <xf numFmtId="164" fontId="20" fillId="9" borderId="8" xfId="3" applyNumberFormat="1" applyFont="1" applyFill="1" applyBorder="1" applyAlignment="1">
      <alignment horizontal="center" vertical="top" wrapText="1"/>
    </xf>
    <xf numFmtId="166" fontId="14" fillId="9" borderId="8" xfId="3" applyNumberFormat="1" applyFont="1" applyFill="1" applyBorder="1" applyAlignment="1">
      <alignment horizontal="center" vertical="center" wrapText="1"/>
    </xf>
    <xf numFmtId="0" fontId="8" fillId="0" borderId="0" xfId="2" applyFont="1" applyBorder="1"/>
    <xf numFmtId="0" fontId="13" fillId="0" borderId="28" xfId="0" applyFont="1" applyFill="1" applyBorder="1" applyAlignment="1">
      <alignment horizontal="right" vertical="center"/>
    </xf>
    <xf numFmtId="164" fontId="20" fillId="0" borderId="27" xfId="3" applyNumberFormat="1" applyFont="1" applyBorder="1" applyAlignment="1">
      <alignment horizontal="center" vertical="center" wrapText="1"/>
    </xf>
    <xf numFmtId="164" fontId="13" fillId="0" borderId="13" xfId="3" applyNumberFormat="1" applyFont="1" applyBorder="1" applyAlignment="1">
      <alignment vertical="center" wrapText="1"/>
    </xf>
    <xf numFmtId="164" fontId="14" fillId="0" borderId="33" xfId="3" applyNumberFormat="1" applyFont="1" applyFill="1" applyBorder="1" applyAlignment="1">
      <alignment vertical="center" wrapText="1"/>
    </xf>
    <xf numFmtId="164" fontId="14" fillId="0" borderId="58" xfId="3" applyNumberFormat="1" applyFont="1" applyFill="1" applyBorder="1" applyAlignment="1">
      <alignment vertical="center" wrapText="1"/>
    </xf>
    <xf numFmtId="164" fontId="20" fillId="0" borderId="59" xfId="3" applyNumberFormat="1" applyFont="1" applyBorder="1" applyAlignment="1">
      <alignment horizontal="center" vertical="center" wrapText="1"/>
    </xf>
    <xf numFmtId="164" fontId="20" fillId="0" borderId="60" xfId="3" applyNumberFormat="1" applyFont="1" applyBorder="1" applyAlignment="1">
      <alignment horizontal="center" vertical="center" wrapText="1"/>
    </xf>
    <xf numFmtId="168" fontId="13" fillId="6" borderId="22" xfId="3" applyNumberFormat="1" applyFont="1" applyFill="1" applyBorder="1" applyAlignment="1" applyProtection="1">
      <alignment horizontal="left" vertical="center" wrapText="1"/>
      <protection locked="0"/>
    </xf>
    <xf numFmtId="0" fontId="9" fillId="0" borderId="0" xfId="2" applyFont="1" applyFill="1" applyBorder="1"/>
    <xf numFmtId="164" fontId="14" fillId="0" borderId="0" xfId="3" applyNumberFormat="1" applyFont="1" applyFill="1" applyBorder="1" applyAlignment="1">
      <alignment vertical="top" wrapText="1"/>
    </xf>
    <xf numFmtId="0" fontId="8" fillId="0" borderId="51" xfId="2" applyFont="1" applyBorder="1" applyAlignment="1">
      <alignment horizontal="left"/>
    </xf>
    <xf numFmtId="0" fontId="9" fillId="0" borderId="13" xfId="2" applyFont="1" applyBorder="1" applyAlignment="1">
      <alignment horizontal="left"/>
    </xf>
    <xf numFmtId="0" fontId="9" fillId="0" borderId="13" xfId="2" applyFont="1" applyBorder="1" applyAlignment="1">
      <alignment horizontal="center"/>
    </xf>
    <xf numFmtId="165" fontId="13" fillId="0" borderId="13" xfId="3" applyNumberFormat="1" applyFont="1" applyBorder="1" applyAlignment="1">
      <alignment horizontal="center" vertical="top" wrapText="1"/>
    </xf>
    <xf numFmtId="165" fontId="15" fillId="0" borderId="13" xfId="3" applyNumberFormat="1" applyFont="1" applyBorder="1" applyAlignment="1">
      <alignment horizontal="center" vertical="top" wrapText="1"/>
    </xf>
    <xf numFmtId="165" fontId="15" fillId="9" borderId="20" xfId="3" applyNumberFormat="1" applyFont="1" applyFill="1" applyBorder="1" applyAlignment="1">
      <alignment horizontal="center" vertical="center" wrapText="1"/>
    </xf>
    <xf numFmtId="165" fontId="13" fillId="0" borderId="20" xfId="3" applyNumberFormat="1" applyFont="1" applyBorder="1" applyAlignment="1">
      <alignment horizontal="center" vertical="center" wrapText="1"/>
    </xf>
    <xf numFmtId="165" fontId="13" fillId="0" borderId="53" xfId="3" applyNumberFormat="1" applyFont="1" applyBorder="1" applyAlignment="1">
      <alignment horizontal="center" vertical="center" wrapText="1"/>
    </xf>
    <xf numFmtId="165" fontId="13" fillId="0" borderId="0" xfId="3" applyNumberFormat="1" applyFont="1" applyBorder="1" applyAlignment="1">
      <alignment horizontal="center" vertical="top" wrapText="1"/>
    </xf>
    <xf numFmtId="166" fontId="14" fillId="10" borderId="41" xfId="3" applyNumberFormat="1" applyFont="1" applyFill="1" applyBorder="1" applyAlignment="1">
      <alignment vertical="center" wrapText="1"/>
    </xf>
    <xf numFmtId="166" fontId="14" fillId="6" borderId="22" xfId="3" applyNumberFormat="1" applyFont="1" applyFill="1" applyBorder="1" applyAlignment="1" applyProtection="1">
      <alignment horizontal="left" vertical="center" wrapText="1"/>
      <protection locked="0"/>
    </xf>
    <xf numFmtId="164" fontId="14" fillId="0" borderId="26" xfId="3" applyNumberFormat="1" applyFont="1" applyFill="1" applyBorder="1" applyAlignment="1">
      <alignment vertical="center" wrapText="1"/>
    </xf>
    <xf numFmtId="164" fontId="14" fillId="0" borderId="61" xfId="3" applyNumberFormat="1" applyFont="1" applyFill="1" applyBorder="1" applyAlignment="1">
      <alignment vertical="center" wrapText="1"/>
    </xf>
    <xf numFmtId="164" fontId="7" fillId="0" borderId="0" xfId="3" applyNumberFormat="1" applyFont="1" applyFill="1" applyBorder="1" applyAlignment="1">
      <alignment horizontal="center" vertical="top" wrapText="1"/>
    </xf>
    <xf numFmtId="164" fontId="23" fillId="0" borderId="0" xfId="3" applyNumberFormat="1" applyFont="1" applyFill="1" applyBorder="1" applyAlignment="1">
      <alignment horizontal="center" vertical="top" wrapText="1"/>
    </xf>
    <xf numFmtId="166" fontId="14" fillId="7" borderId="23" xfId="3" applyNumberFormat="1" applyFont="1" applyFill="1" applyBorder="1" applyAlignment="1">
      <alignment vertical="center" wrapText="1"/>
    </xf>
    <xf numFmtId="166" fontId="14" fillId="7" borderId="22" xfId="3" applyNumberFormat="1" applyFont="1" applyFill="1" applyBorder="1" applyAlignment="1">
      <alignment vertical="center" wrapText="1"/>
    </xf>
    <xf numFmtId="166" fontId="14" fillId="7" borderId="53" xfId="3" applyNumberFormat="1" applyFont="1" applyFill="1" applyBorder="1" applyAlignment="1">
      <alignment vertical="center" wrapText="1"/>
    </xf>
    <xf numFmtId="166" fontId="14" fillId="7" borderId="38" xfId="3" applyNumberFormat="1" applyFont="1" applyFill="1" applyBorder="1" applyAlignment="1">
      <alignment vertical="center" wrapText="1"/>
    </xf>
    <xf numFmtId="0" fontId="0" fillId="0" borderId="1" xfId="2" applyFont="1" applyBorder="1" applyAlignment="1">
      <alignment horizontal="center" vertical="center" wrapText="1"/>
    </xf>
    <xf numFmtId="0" fontId="23" fillId="0" borderId="0" xfId="2" applyFont="1" applyFill="1" applyBorder="1" applyAlignment="1">
      <alignment vertical="center"/>
    </xf>
    <xf numFmtId="0" fontId="8" fillId="0" borderId="13" xfId="2" applyFont="1" applyBorder="1" applyAlignment="1">
      <alignment horizontal="left"/>
    </xf>
    <xf numFmtId="0" fontId="25" fillId="0" borderId="0" xfId="2" applyFont="1" applyBorder="1" applyAlignment="1"/>
    <xf numFmtId="169" fontId="25" fillId="0" borderId="0" xfId="2" applyNumberFormat="1" applyFont="1" applyBorder="1" applyAlignment="1"/>
    <xf numFmtId="0" fontId="8" fillId="0" borderId="0" xfId="0" applyFont="1" applyBorder="1" applyAlignment="1">
      <alignment horizontal="left" wrapText="1"/>
    </xf>
    <xf numFmtId="166" fontId="14" fillId="0" borderId="0" xfId="3" applyNumberFormat="1" applyFont="1" applyFill="1" applyBorder="1" applyAlignment="1" applyProtection="1">
      <alignment vertical="center" wrapText="1"/>
    </xf>
    <xf numFmtId="164" fontId="14" fillId="0" borderId="15" xfId="3" applyNumberFormat="1" applyFont="1" applyFill="1" applyBorder="1" applyAlignment="1" applyProtection="1">
      <alignment horizontal="center" vertical="center" wrapText="1"/>
    </xf>
    <xf numFmtId="166" fontId="14" fillId="13" borderId="20" xfId="3" applyNumberFormat="1" applyFont="1" applyFill="1" applyBorder="1" applyAlignment="1" applyProtection="1">
      <alignment vertical="center" wrapText="1"/>
    </xf>
    <xf numFmtId="164" fontId="14" fillId="0" borderId="0" xfId="3" applyNumberFormat="1" applyFont="1" applyFill="1" applyBorder="1" applyAlignment="1" applyProtection="1">
      <alignment horizontal="center" vertical="center" wrapText="1"/>
    </xf>
    <xf numFmtId="164" fontId="14" fillId="0" borderId="0" xfId="3" applyNumberFormat="1" applyFont="1" applyFill="1" applyBorder="1" applyAlignment="1" applyProtection="1">
      <alignment vertical="center" wrapText="1"/>
    </xf>
    <xf numFmtId="164" fontId="14" fillId="16" borderId="35" xfId="3" applyNumberFormat="1" applyFont="1" applyFill="1" applyBorder="1" applyAlignment="1" applyProtection="1">
      <alignment horizontal="center" vertical="center" wrapText="1"/>
    </xf>
    <xf numFmtId="164" fontId="20" fillId="16" borderId="54" xfId="3" applyNumberFormat="1" applyFont="1" applyFill="1" applyBorder="1" applyAlignment="1" applyProtection="1">
      <alignment vertical="center" wrapText="1"/>
    </xf>
    <xf numFmtId="166" fontId="14" fillId="13" borderId="22" xfId="3" applyNumberFormat="1" applyFont="1" applyFill="1" applyBorder="1" applyAlignment="1" applyProtection="1">
      <alignment vertical="center" wrapText="1"/>
    </xf>
    <xf numFmtId="166" fontId="14" fillId="13" borderId="32" xfId="3" applyNumberFormat="1" applyFont="1" applyFill="1" applyBorder="1" applyAlignment="1" applyProtection="1">
      <alignment vertical="center" wrapText="1"/>
    </xf>
    <xf numFmtId="166" fontId="20" fillId="16" borderId="4" xfId="3" applyNumberFormat="1" applyFont="1" applyFill="1" applyBorder="1" applyAlignment="1" applyProtection="1">
      <alignment vertical="center" wrapText="1"/>
    </xf>
    <xf numFmtId="164" fontId="20" fillId="0" borderId="0" xfId="3" applyNumberFormat="1" applyFont="1" applyFill="1" applyBorder="1" applyAlignment="1" applyProtection="1">
      <alignment vertical="center" wrapText="1"/>
    </xf>
    <xf numFmtId="166" fontId="14" fillId="13" borderId="18" xfId="3" applyNumberFormat="1" applyFont="1" applyFill="1" applyBorder="1" applyAlignment="1" applyProtection="1">
      <alignment vertical="center" wrapText="1"/>
    </xf>
    <xf numFmtId="166" fontId="14" fillId="13" borderId="25" xfId="3" applyNumberFormat="1" applyFont="1" applyFill="1" applyBorder="1" applyAlignment="1" applyProtection="1">
      <alignment vertical="center" wrapText="1"/>
    </xf>
    <xf numFmtId="166" fontId="14" fillId="13" borderId="19" xfId="3" applyNumberFormat="1" applyFont="1" applyFill="1" applyBorder="1" applyAlignment="1" applyProtection="1">
      <alignment vertical="center" wrapText="1"/>
    </xf>
    <xf numFmtId="166" fontId="14" fillId="13" borderId="9" xfId="3" applyNumberFormat="1" applyFont="1" applyFill="1" applyBorder="1" applyAlignment="1" applyProtection="1">
      <alignment vertical="center" wrapText="1"/>
    </xf>
    <xf numFmtId="166" fontId="6" fillId="0" borderId="27" xfId="5" applyNumberFormat="1" applyFont="1" applyFill="1" applyBorder="1" applyAlignment="1" applyProtection="1">
      <alignment vertical="center" wrapText="1"/>
    </xf>
    <xf numFmtId="164" fontId="14" fillId="0" borderId="14" xfId="3" applyNumberFormat="1" applyFont="1" applyFill="1" applyBorder="1" applyAlignment="1" applyProtection="1">
      <alignment vertical="center" wrapText="1"/>
    </xf>
    <xf numFmtId="167" fontId="14" fillId="20" borderId="32" xfId="3" applyNumberFormat="1" applyFont="1" applyFill="1" applyBorder="1" applyAlignment="1" applyProtection="1">
      <alignment vertical="center" wrapText="1"/>
    </xf>
    <xf numFmtId="167" fontId="14" fillId="20" borderId="20" xfId="3" applyNumberFormat="1" applyFont="1" applyFill="1" applyBorder="1" applyAlignment="1" applyProtection="1">
      <alignment vertical="center" wrapText="1"/>
    </xf>
    <xf numFmtId="166" fontId="6" fillId="0" borderId="25" xfId="5" applyNumberFormat="1" applyFont="1" applyFill="1" applyBorder="1" applyAlignment="1" applyProtection="1">
      <alignment vertical="center" wrapText="1"/>
    </xf>
    <xf numFmtId="164" fontId="20" fillId="16" borderId="1" xfId="3" applyNumberFormat="1" applyFont="1" applyFill="1" applyBorder="1" applyAlignment="1" applyProtection="1">
      <alignment vertical="center" wrapText="1"/>
    </xf>
    <xf numFmtId="164" fontId="20" fillId="16" borderId="50" xfId="3" applyNumberFormat="1" applyFont="1" applyFill="1" applyBorder="1" applyAlignment="1" applyProtection="1">
      <alignment vertical="center" wrapText="1"/>
    </xf>
    <xf numFmtId="164" fontId="20" fillId="16" borderId="55" xfId="3" applyNumberFormat="1" applyFont="1" applyFill="1" applyBorder="1" applyAlignment="1" applyProtection="1">
      <alignment vertical="center" wrapText="1"/>
    </xf>
    <xf numFmtId="164" fontId="14" fillId="16" borderId="34" xfId="3" applyNumberFormat="1" applyFont="1" applyFill="1" applyBorder="1" applyAlignment="1" applyProtection="1">
      <alignment vertical="center" wrapText="1"/>
    </xf>
    <xf numFmtId="164" fontId="20" fillId="16" borderId="52" xfId="3" applyNumberFormat="1" applyFont="1" applyFill="1" applyBorder="1" applyAlignment="1" applyProtection="1">
      <alignment vertical="center" wrapText="1"/>
    </xf>
    <xf numFmtId="166" fontId="14" fillId="16" borderId="1" xfId="3" applyNumberFormat="1" applyFont="1" applyFill="1" applyBorder="1" applyAlignment="1" applyProtection="1">
      <alignment vertical="center" wrapText="1"/>
    </xf>
    <xf numFmtId="164" fontId="14" fillId="16" borderId="3" xfId="3" applyNumberFormat="1" applyFont="1" applyFill="1" applyBorder="1" applyAlignment="1" applyProtection="1">
      <alignment horizontal="center" vertical="center" wrapText="1"/>
    </xf>
    <xf numFmtId="166" fontId="14" fillId="13" borderId="31" xfId="3" applyNumberFormat="1" applyFont="1" applyFill="1" applyBorder="1" applyAlignment="1" applyProtection="1">
      <alignment vertical="center" wrapText="1"/>
    </xf>
    <xf numFmtId="166" fontId="14" fillId="13" borderId="21" xfId="3" applyNumberFormat="1" applyFont="1" applyFill="1" applyBorder="1" applyAlignment="1" applyProtection="1">
      <alignment vertical="center" wrapText="1"/>
    </xf>
    <xf numFmtId="164" fontId="13" fillId="0" borderId="0" xfId="3" applyNumberFormat="1" applyFont="1" applyBorder="1" applyAlignment="1" applyProtection="1">
      <alignment vertical="top" wrapText="1"/>
    </xf>
    <xf numFmtId="166" fontId="23" fillId="15" borderId="12" xfId="6" applyNumberFormat="1" applyFont="1" applyFill="1" applyBorder="1" applyAlignment="1" applyProtection="1">
      <alignment horizontal="left" vertical="center" wrapText="1"/>
    </xf>
    <xf numFmtId="164" fontId="15" fillId="0" borderId="37" xfId="3" applyNumberFormat="1" applyFont="1" applyFill="1" applyBorder="1" applyAlignment="1">
      <alignment vertical="top" wrapText="1"/>
    </xf>
    <xf numFmtId="164" fontId="15" fillId="0" borderId="8" xfId="3" applyNumberFormat="1" applyFont="1" applyFill="1" applyBorder="1" applyAlignment="1">
      <alignment vertical="top" wrapText="1"/>
    </xf>
    <xf numFmtId="164" fontId="14" fillId="0" borderId="25" xfId="3" applyNumberFormat="1" applyFont="1" applyFill="1" applyBorder="1" applyAlignment="1">
      <alignment vertical="center" wrapText="1"/>
    </xf>
    <xf numFmtId="164" fontId="14" fillId="0" borderId="27" xfId="3" applyNumberFormat="1" applyFont="1" applyFill="1" applyBorder="1" applyAlignment="1">
      <alignment vertical="center" wrapText="1"/>
    </xf>
    <xf numFmtId="164" fontId="14" fillId="0" borderId="28" xfId="3" applyNumberFormat="1" applyFont="1" applyFill="1" applyBorder="1" applyAlignment="1">
      <alignment vertical="center" wrapText="1"/>
    </xf>
    <xf numFmtId="164" fontId="14" fillId="0" borderId="30" xfId="3" applyNumberFormat="1" applyFont="1" applyFill="1" applyBorder="1" applyAlignment="1">
      <alignment vertical="center" wrapText="1"/>
    </xf>
    <xf numFmtId="164" fontId="14" fillId="0" borderId="42" xfId="3" applyNumberFormat="1" applyFont="1" applyFill="1" applyBorder="1" applyAlignment="1">
      <alignment vertical="center" wrapText="1"/>
    </xf>
    <xf numFmtId="164" fontId="14" fillId="0" borderId="36" xfId="3" applyNumberFormat="1" applyFont="1" applyFill="1" applyBorder="1" applyAlignment="1">
      <alignment horizontal="center" vertical="top" wrapText="1"/>
    </xf>
    <xf numFmtId="164" fontId="13" fillId="0" borderId="51" xfId="3" applyNumberFormat="1" applyFont="1" applyBorder="1" applyAlignment="1">
      <alignment vertical="top" wrapText="1"/>
    </xf>
    <xf numFmtId="166" fontId="14" fillId="6" borderId="38" xfId="3" applyNumberFormat="1" applyFont="1" applyFill="1" applyBorder="1" applyAlignment="1" applyProtection="1">
      <alignment vertical="center" wrapText="1"/>
      <protection locked="0"/>
    </xf>
    <xf numFmtId="164" fontId="14" fillId="0" borderId="34" xfId="3" applyNumberFormat="1" applyFont="1" applyFill="1" applyBorder="1" applyAlignment="1">
      <alignment vertical="center" wrapText="1"/>
    </xf>
    <xf numFmtId="166" fontId="14" fillId="18" borderId="52" xfId="3" applyNumberFormat="1" applyFont="1" applyFill="1" applyBorder="1" applyAlignment="1">
      <alignment vertical="center" wrapText="1"/>
    </xf>
    <xf numFmtId="164" fontId="13" fillId="0" borderId="62" xfId="3" applyNumberFormat="1" applyFont="1" applyFill="1" applyBorder="1" applyAlignment="1">
      <alignment horizontal="right" vertical="center" wrapText="1"/>
    </xf>
    <xf numFmtId="166" fontId="14" fillId="18" borderId="6" xfId="3" applyNumberFormat="1" applyFont="1" applyFill="1" applyBorder="1" applyAlignment="1">
      <alignment vertical="center" wrapText="1"/>
    </xf>
    <xf numFmtId="166" fontId="14" fillId="0" borderId="61" xfId="3" applyNumberFormat="1" applyFont="1" applyFill="1" applyBorder="1" applyAlignment="1">
      <alignment vertical="center" wrapText="1"/>
    </xf>
    <xf numFmtId="166" fontId="14" fillId="18" borderId="57" xfId="3" applyNumberFormat="1" applyFont="1" applyFill="1" applyBorder="1" applyAlignment="1">
      <alignment vertical="center" wrapText="1"/>
    </xf>
    <xf numFmtId="165" fontId="15" fillId="0" borderId="4" xfId="3" applyNumberFormat="1" applyFont="1" applyFill="1" applyBorder="1" applyAlignment="1">
      <alignment horizontal="center" vertical="top" wrapText="1"/>
    </xf>
    <xf numFmtId="164" fontId="14" fillId="0" borderId="36" xfId="3" applyNumberFormat="1" applyFont="1" applyFill="1" applyBorder="1" applyAlignment="1">
      <alignment vertical="top" wrapText="1"/>
    </xf>
    <xf numFmtId="0" fontId="9" fillId="0" borderId="0" xfId="2" applyFont="1" applyFill="1" applyBorder="1" applyAlignment="1">
      <alignment vertical="center"/>
    </xf>
    <xf numFmtId="0" fontId="9" fillId="0" borderId="13" xfId="2" applyFont="1" applyBorder="1" applyAlignment="1">
      <alignment horizontal="center" vertical="center"/>
    </xf>
    <xf numFmtId="164" fontId="7" fillId="0" borderId="0" xfId="3" applyNumberFormat="1" applyFont="1" applyFill="1" applyBorder="1" applyAlignment="1">
      <alignment vertical="center" wrapText="1"/>
    </xf>
    <xf numFmtId="0" fontId="9" fillId="0" borderId="0" xfId="2" applyFont="1" applyBorder="1" applyAlignment="1">
      <alignment vertical="center"/>
    </xf>
    <xf numFmtId="0" fontId="9" fillId="0" borderId="14" xfId="2" applyFont="1" applyBorder="1" applyAlignment="1">
      <alignment vertical="center"/>
    </xf>
    <xf numFmtId="0" fontId="9" fillId="0" borderId="0" xfId="2" applyFont="1" applyAlignment="1">
      <alignment vertical="center"/>
    </xf>
    <xf numFmtId="166" fontId="20" fillId="16" borderId="39" xfId="3" applyNumberFormat="1" applyFont="1" applyFill="1" applyBorder="1" applyAlignment="1" applyProtection="1">
      <alignment vertical="center" wrapText="1"/>
    </xf>
    <xf numFmtId="166" fontId="14" fillId="14" borderId="20" xfId="3" applyNumberFormat="1" applyFont="1" applyFill="1" applyBorder="1" applyAlignment="1" applyProtection="1">
      <alignment vertical="center" wrapText="1"/>
    </xf>
    <xf numFmtId="164" fontId="14" fillId="14" borderId="8" xfId="3" applyNumberFormat="1" applyFont="1" applyFill="1" applyBorder="1" applyAlignment="1" applyProtection="1">
      <alignment horizontal="center" vertical="center" wrapText="1"/>
    </xf>
    <xf numFmtId="164" fontId="15" fillId="14" borderId="17" xfId="3" applyNumberFormat="1" applyFont="1" applyFill="1" applyBorder="1" applyAlignment="1" applyProtection="1">
      <alignment horizontal="left" vertical="center" wrapText="1"/>
    </xf>
    <xf numFmtId="166" fontId="14" fillId="14" borderId="32" xfId="3" applyNumberFormat="1" applyFont="1" applyFill="1" applyBorder="1" applyAlignment="1" applyProtection="1">
      <alignment vertical="center" wrapText="1"/>
    </xf>
    <xf numFmtId="164" fontId="14" fillId="14" borderId="29" xfId="3" applyNumberFormat="1" applyFont="1" applyFill="1" applyBorder="1" applyAlignment="1" applyProtection="1">
      <alignment horizontal="center" vertical="center" wrapText="1"/>
    </xf>
    <xf numFmtId="164" fontId="13" fillId="6" borderId="17" xfId="3" applyNumberFormat="1" applyFont="1" applyFill="1" applyBorder="1" applyAlignment="1" applyProtection="1">
      <alignment horizontal="left" vertical="center" wrapText="1"/>
      <protection locked="0"/>
    </xf>
    <xf numFmtId="164" fontId="20" fillId="0" borderId="42" xfId="3" applyNumberFormat="1" applyFont="1" applyBorder="1" applyAlignment="1">
      <alignment horizontal="center" vertical="center" wrapText="1"/>
    </xf>
    <xf numFmtId="170" fontId="14" fillId="6" borderId="10" xfId="3" applyNumberFormat="1" applyFont="1" applyFill="1" applyBorder="1" applyAlignment="1" applyProtection="1">
      <alignment horizontal="center" vertical="center" wrapText="1"/>
      <protection locked="0"/>
    </xf>
    <xf numFmtId="164" fontId="13" fillId="0" borderId="47" xfId="3" applyNumberFormat="1" applyFont="1" applyBorder="1" applyAlignment="1">
      <alignment horizontal="center" vertical="center" wrapText="1"/>
    </xf>
    <xf numFmtId="170" fontId="14" fillId="6" borderId="63" xfId="3" applyNumberFormat="1" applyFont="1" applyFill="1" applyBorder="1" applyAlignment="1" applyProtection="1">
      <alignment horizontal="center" vertical="center" wrapText="1"/>
      <protection locked="0"/>
    </xf>
    <xf numFmtId="164" fontId="13" fillId="0" borderId="12" xfId="3" applyNumberFormat="1" applyFont="1" applyBorder="1" applyAlignment="1">
      <alignment horizontal="center" vertical="center" wrapText="1"/>
    </xf>
    <xf numFmtId="164" fontId="15" fillId="14" borderId="8" xfId="3" applyNumberFormat="1" applyFont="1" applyFill="1" applyBorder="1" applyAlignment="1" applyProtection="1">
      <alignment horizontal="left" vertical="center" wrapText="1"/>
    </xf>
    <xf numFmtId="164" fontId="20" fillId="16" borderId="5" xfId="3" applyNumberFormat="1" applyFont="1" applyFill="1" applyBorder="1" applyAlignment="1" applyProtection="1">
      <alignment vertical="center" wrapText="1"/>
    </xf>
    <xf numFmtId="164" fontId="20" fillId="16" borderId="3" xfId="3" applyNumberFormat="1" applyFont="1" applyFill="1" applyBorder="1" applyAlignment="1" applyProtection="1">
      <alignment vertical="center" wrapText="1"/>
    </xf>
    <xf numFmtId="164" fontId="20" fillId="16" borderId="6" xfId="3" applyNumberFormat="1" applyFont="1" applyFill="1" applyBorder="1" applyAlignment="1" applyProtection="1">
      <alignment vertical="center" wrapText="1"/>
    </xf>
    <xf numFmtId="164" fontId="20" fillId="0" borderId="23" xfId="3" applyNumberFormat="1" applyFont="1" applyBorder="1" applyAlignment="1" applyProtection="1">
      <alignment horizontal="center" vertical="center" wrapText="1"/>
    </xf>
    <xf numFmtId="164" fontId="20" fillId="0" borderId="53" xfId="3" applyNumberFormat="1" applyFont="1" applyBorder="1" applyAlignment="1" applyProtection="1">
      <alignment horizontal="center" vertical="center" wrapText="1"/>
    </xf>
    <xf numFmtId="164" fontId="20" fillId="0" borderId="24" xfId="3" applyNumberFormat="1" applyFont="1" applyBorder="1" applyAlignment="1" applyProtection="1">
      <alignment horizontal="center" vertical="center" wrapText="1"/>
    </xf>
    <xf numFmtId="164" fontId="14" fillId="0" borderId="14" xfId="3" applyNumberFormat="1" applyFont="1" applyFill="1" applyBorder="1" applyAlignment="1" applyProtection="1">
      <alignment vertical="top" wrapText="1"/>
    </xf>
    <xf numFmtId="168" fontId="20" fillId="0" borderId="4" xfId="3" applyNumberFormat="1" applyFont="1" applyFill="1" applyBorder="1" applyAlignment="1" applyProtection="1">
      <alignment vertical="center" wrapText="1"/>
    </xf>
    <xf numFmtId="166" fontId="2" fillId="20" borderId="61" xfId="1" applyNumberFormat="1" applyFont="1" applyFill="1" applyBorder="1" applyAlignment="1" applyProtection="1">
      <alignment horizontal="left" vertical="center" wrapText="1"/>
    </xf>
    <xf numFmtId="164" fontId="14" fillId="0" borderId="52" xfId="3" applyNumberFormat="1" applyFont="1" applyFill="1" applyBorder="1" applyAlignment="1" applyProtection="1">
      <alignment horizontal="left" vertical="center" wrapText="1"/>
    </xf>
    <xf numFmtId="166" fontId="7" fillId="0" borderId="0" xfId="1" applyNumberFormat="1" applyFont="1" applyFill="1" applyBorder="1" applyAlignment="1" applyProtection="1">
      <alignment horizontal="left" vertical="center" wrapText="1"/>
    </xf>
    <xf numFmtId="166" fontId="7" fillId="0" borderId="67" xfId="1" applyNumberFormat="1" applyFont="1" applyFill="1" applyBorder="1" applyAlignment="1" applyProtection="1">
      <alignment horizontal="left" vertical="center" wrapText="1"/>
    </xf>
    <xf numFmtId="164" fontId="14" fillId="0" borderId="38" xfId="3" applyNumberFormat="1" applyFont="1" applyBorder="1" applyAlignment="1" applyProtection="1">
      <alignment horizontal="left" vertical="center" wrapText="1"/>
    </xf>
    <xf numFmtId="164" fontId="14" fillId="0" borderId="22" xfId="3" applyNumberFormat="1" applyFont="1" applyBorder="1" applyAlignment="1" applyProtection="1">
      <alignment horizontal="center" vertical="center" wrapText="1"/>
    </xf>
    <xf numFmtId="164" fontId="20" fillId="0" borderId="0" xfId="3" applyNumberFormat="1" applyFont="1" applyBorder="1" applyAlignment="1" applyProtection="1">
      <alignment horizontal="center" vertical="center" wrapText="1"/>
    </xf>
    <xf numFmtId="164" fontId="20" fillId="0" borderId="14" xfId="3" applyNumberFormat="1" applyFont="1" applyBorder="1" applyAlignment="1" applyProtection="1">
      <alignment horizontal="center" vertical="center" wrapText="1"/>
    </xf>
    <xf numFmtId="164" fontId="14" fillId="0" borderId="21" xfId="3" applyNumberFormat="1" applyFont="1" applyBorder="1" applyAlignment="1" applyProtection="1">
      <alignment horizontal="center" vertical="center" wrapText="1"/>
    </xf>
    <xf numFmtId="164" fontId="14" fillId="0" borderId="25" xfId="3" applyNumberFormat="1" applyFont="1" applyFill="1" applyBorder="1" applyAlignment="1" applyProtection="1">
      <alignment vertical="center" wrapText="1"/>
    </xf>
    <xf numFmtId="164" fontId="14" fillId="0" borderId="46" xfId="3" applyNumberFormat="1" applyFont="1" applyFill="1" applyBorder="1" applyAlignment="1" applyProtection="1">
      <alignment horizontal="left" vertical="center" wrapText="1"/>
    </xf>
    <xf numFmtId="164" fontId="20" fillId="0" borderId="40" xfId="3" applyNumberFormat="1" applyFont="1" applyFill="1" applyBorder="1" applyAlignment="1" applyProtection="1">
      <alignment horizontal="center" vertical="center" wrapText="1"/>
    </xf>
    <xf numFmtId="164" fontId="20" fillId="0" borderId="36" xfId="3" applyNumberFormat="1" applyFont="1" applyFill="1" applyBorder="1" applyAlignment="1" applyProtection="1">
      <alignment horizontal="center" vertical="center" wrapText="1"/>
    </xf>
    <xf numFmtId="164" fontId="20" fillId="0" borderId="37" xfId="3" applyNumberFormat="1" applyFont="1" applyFill="1" applyBorder="1" applyAlignment="1" applyProtection="1">
      <alignment horizontal="center" vertical="center" wrapText="1"/>
    </xf>
    <xf numFmtId="164" fontId="15" fillId="0" borderId="14" xfId="3" applyNumberFormat="1" applyFont="1" applyBorder="1" applyAlignment="1" applyProtection="1">
      <alignment horizontal="center" vertical="center" wrapText="1"/>
    </xf>
    <xf numFmtId="164" fontId="15" fillId="6" borderId="46" xfId="3" applyNumberFormat="1" applyFont="1" applyFill="1" applyBorder="1" applyAlignment="1" applyProtection="1">
      <alignment horizontal="center" vertical="center" wrapText="1"/>
      <protection locked="0"/>
    </xf>
    <xf numFmtId="164" fontId="15" fillId="6" borderId="6" xfId="3" applyNumberFormat="1" applyFont="1" applyFill="1" applyBorder="1" applyAlignment="1" applyProtection="1">
      <alignment horizontal="center" vertical="center" wrapText="1"/>
      <protection locked="0"/>
    </xf>
    <xf numFmtId="164" fontId="13" fillId="0" borderId="0" xfId="3" applyNumberFormat="1" applyFont="1" applyFill="1" applyBorder="1" applyAlignment="1" applyProtection="1">
      <alignment vertical="top" wrapText="1"/>
    </xf>
    <xf numFmtId="165" fontId="13" fillId="0" borderId="0" xfId="3" applyNumberFormat="1" applyFont="1" applyAlignment="1" applyProtection="1">
      <alignment horizontal="center" vertical="top" wrapText="1"/>
    </xf>
    <xf numFmtId="164" fontId="13" fillId="0" borderId="0" xfId="3" applyNumberFormat="1" applyFont="1" applyAlignment="1" applyProtection="1">
      <alignment horizontal="left" vertical="top" wrapText="1"/>
    </xf>
    <xf numFmtId="0" fontId="9" fillId="0" borderId="0" xfId="2" applyFont="1" applyFill="1" applyBorder="1" applyProtection="1"/>
    <xf numFmtId="0" fontId="8" fillId="0" borderId="51" xfId="2" applyFont="1" applyBorder="1" applyAlignment="1" applyProtection="1">
      <alignment horizontal="left"/>
    </xf>
    <xf numFmtId="0" fontId="9" fillId="0" borderId="50" xfId="2" applyFont="1" applyBorder="1" applyProtection="1"/>
    <xf numFmtId="0" fontId="9" fillId="0" borderId="49" xfId="2" applyFont="1" applyFill="1" applyBorder="1" applyProtection="1"/>
    <xf numFmtId="0" fontId="9" fillId="0" borderId="0" xfId="2" applyFont="1" applyProtection="1"/>
    <xf numFmtId="0" fontId="8" fillId="0" borderId="13" xfId="2" applyFont="1" applyBorder="1" applyAlignment="1" applyProtection="1">
      <alignment horizontal="left"/>
    </xf>
    <xf numFmtId="0" fontId="8" fillId="0" borderId="0" xfId="2" applyFont="1" applyBorder="1" applyAlignment="1" applyProtection="1">
      <alignment horizontal="left"/>
    </xf>
    <xf numFmtId="0" fontId="9" fillId="0" borderId="0" xfId="2" applyFont="1" applyBorder="1" applyProtection="1"/>
    <xf numFmtId="0" fontId="25" fillId="0" borderId="0" xfId="2" applyFont="1" applyBorder="1" applyAlignment="1" applyProtection="1">
      <alignment horizontal="right"/>
    </xf>
    <xf numFmtId="0" fontId="9" fillId="0" borderId="14" xfId="2" applyFont="1" applyFill="1" applyBorder="1" applyProtection="1"/>
    <xf numFmtId="0" fontId="9" fillId="0" borderId="13" xfId="2" applyFont="1" applyBorder="1" applyAlignment="1" applyProtection="1">
      <alignment horizontal="left"/>
    </xf>
    <xf numFmtId="0" fontId="8" fillId="0" borderId="0" xfId="2" applyFont="1" applyFill="1" applyBorder="1" applyProtection="1"/>
    <xf numFmtId="0" fontId="9" fillId="0" borderId="13" xfId="2" applyFont="1" applyBorder="1" applyAlignment="1" applyProtection="1">
      <alignment horizontal="center"/>
    </xf>
    <xf numFmtId="0" fontId="9" fillId="0" borderId="0" xfId="2" applyFont="1" applyBorder="1" applyAlignment="1" applyProtection="1">
      <alignment horizontal="left" vertical="top"/>
    </xf>
    <xf numFmtId="0" fontId="2" fillId="0" borderId="14" xfId="0" applyFont="1" applyFill="1" applyBorder="1" applyAlignment="1" applyProtection="1">
      <alignment horizontal="center" vertical="center"/>
    </xf>
    <xf numFmtId="0" fontId="10" fillId="0" borderId="0" xfId="2" applyFont="1" applyBorder="1" applyAlignment="1" applyProtection="1">
      <alignment horizontal="center" vertical="center"/>
    </xf>
    <xf numFmtId="0" fontId="2" fillId="0" borderId="14" xfId="0" applyFont="1" applyFill="1" applyBorder="1" applyAlignment="1" applyProtection="1">
      <alignment horizontal="center" vertical="center" wrapText="1"/>
    </xf>
    <xf numFmtId="164" fontId="12" fillId="0" borderId="0" xfId="3" applyNumberFormat="1" applyFont="1" applyFill="1" applyBorder="1" applyAlignment="1" applyProtection="1">
      <alignment horizontal="center" vertical="center" wrapText="1"/>
    </xf>
    <xf numFmtId="164" fontId="13" fillId="0" borderId="0" xfId="3" applyNumberFormat="1" applyFont="1" applyFill="1" applyBorder="1" applyAlignment="1" applyProtection="1">
      <alignment vertical="center" wrapText="1"/>
    </xf>
    <xf numFmtId="165" fontId="13" fillId="0" borderId="13" xfId="3" applyNumberFormat="1" applyFont="1" applyBorder="1" applyAlignment="1" applyProtection="1">
      <alignment horizontal="center" vertical="center" wrapText="1"/>
    </xf>
    <xf numFmtId="164" fontId="23" fillId="10" borderId="60" xfId="3" applyNumberFormat="1" applyFont="1" applyFill="1" applyBorder="1" applyAlignment="1" applyProtection="1">
      <alignment horizontal="center" vertical="center" wrapText="1"/>
    </xf>
    <xf numFmtId="164" fontId="14" fillId="0" borderId="0" xfId="3" applyNumberFormat="1" applyFont="1" applyAlignment="1" applyProtection="1">
      <alignment vertical="center" wrapText="1"/>
    </xf>
    <xf numFmtId="164" fontId="13" fillId="0" borderId="0" xfId="3" applyNumberFormat="1" applyFont="1" applyAlignment="1" applyProtection="1">
      <alignment vertical="center" wrapText="1"/>
    </xf>
    <xf numFmtId="165" fontId="13" fillId="0" borderId="13" xfId="3" applyNumberFormat="1" applyFont="1" applyBorder="1" applyAlignment="1" applyProtection="1">
      <alignment horizontal="center" vertical="top" wrapText="1"/>
    </xf>
    <xf numFmtId="164" fontId="13" fillId="0" borderId="0" xfId="3" applyNumberFormat="1" applyFont="1" applyBorder="1" applyAlignment="1" applyProtection="1">
      <alignment horizontal="left" vertical="top" wrapText="1"/>
    </xf>
    <xf numFmtId="164" fontId="14" fillId="0" borderId="0" xfId="3" applyNumberFormat="1" applyFont="1" applyBorder="1" applyAlignment="1" applyProtection="1">
      <alignment vertical="top" wrapText="1"/>
    </xf>
    <xf numFmtId="164" fontId="14" fillId="0" borderId="0" xfId="3" applyNumberFormat="1" applyFont="1" applyFill="1" applyAlignment="1" applyProtection="1">
      <alignment vertical="top" wrapText="1"/>
    </xf>
    <xf numFmtId="0" fontId="2" fillId="0" borderId="1" xfId="2" applyFont="1" applyBorder="1" applyAlignment="1" applyProtection="1">
      <alignment horizontal="left" vertical="center"/>
    </xf>
    <xf numFmtId="0" fontId="2" fillId="0" borderId="3" xfId="2" applyFont="1" applyBorder="1" applyAlignment="1" applyProtection="1">
      <alignment horizontal="center" vertical="center"/>
    </xf>
    <xf numFmtId="0" fontId="0" fillId="0" borderId="4" xfId="2" applyFont="1" applyBorder="1" applyAlignment="1" applyProtection="1">
      <alignment horizontal="left" vertical="center"/>
    </xf>
    <xf numFmtId="0" fontId="2" fillId="0" borderId="6" xfId="2" applyFont="1" applyBorder="1" applyAlignment="1" applyProtection="1">
      <alignment horizontal="center" vertical="center"/>
    </xf>
    <xf numFmtId="164" fontId="14" fillId="0" borderId="14" xfId="3" applyNumberFormat="1" applyFont="1" applyFill="1" applyBorder="1" applyAlignment="1" applyProtection="1">
      <alignment horizontal="right" vertical="top" wrapText="1"/>
    </xf>
    <xf numFmtId="0" fontId="16" fillId="0" borderId="14"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164" fontId="15" fillId="0" borderId="0" xfId="3" applyNumberFormat="1" applyFont="1" applyFill="1" applyBorder="1" applyAlignment="1" applyProtection="1">
      <alignment vertical="top" wrapText="1"/>
    </xf>
    <xf numFmtId="165" fontId="15" fillId="0" borderId="13" xfId="3" applyNumberFormat="1" applyFont="1" applyBorder="1" applyAlignment="1" applyProtection="1">
      <alignment horizontal="center" vertical="top" wrapText="1"/>
    </xf>
    <xf numFmtId="164" fontId="13" fillId="0" borderId="14" xfId="3" quotePrefix="1" applyNumberFormat="1" applyFont="1" applyFill="1" applyBorder="1" applyAlignment="1" applyProtection="1">
      <alignment horizontal="left" vertical="center" wrapText="1"/>
    </xf>
    <xf numFmtId="164" fontId="13" fillId="0" borderId="0" xfId="3" quotePrefix="1" applyNumberFormat="1" applyFont="1" applyFill="1" applyBorder="1" applyAlignment="1" applyProtection="1">
      <alignment horizontal="left" vertical="center" wrapText="1"/>
    </xf>
    <xf numFmtId="164" fontId="15" fillId="0" borderId="0" xfId="3" applyNumberFormat="1" applyFont="1" applyAlignment="1" applyProtection="1">
      <alignment vertical="top" wrapText="1"/>
    </xf>
    <xf numFmtId="164" fontId="15" fillId="0" borderId="31" xfId="3" applyNumberFormat="1" applyFont="1" applyFill="1" applyBorder="1" applyAlignment="1" applyProtection="1">
      <alignment horizontal="left" vertical="center" wrapText="1"/>
    </xf>
    <xf numFmtId="164" fontId="15" fillId="0" borderId="27" xfId="3" quotePrefix="1" applyNumberFormat="1" applyFont="1" applyFill="1" applyBorder="1" applyAlignment="1" applyProtection="1">
      <alignment horizontal="center" vertical="center" wrapText="1"/>
    </xf>
    <xf numFmtId="164" fontId="13" fillId="0" borderId="14" xfId="3" applyNumberFormat="1" applyFont="1" applyFill="1" applyBorder="1" applyAlignment="1" applyProtection="1">
      <alignment vertical="center" wrapText="1"/>
    </xf>
    <xf numFmtId="164" fontId="13" fillId="0" borderId="0" xfId="3" quotePrefix="1" applyNumberFormat="1" applyFont="1" applyFill="1" applyBorder="1" applyAlignment="1" applyProtection="1">
      <alignment vertical="center" wrapText="1"/>
    </xf>
    <xf numFmtId="164" fontId="13" fillId="0" borderId="8" xfId="3" applyNumberFormat="1" applyFont="1" applyBorder="1" applyAlignment="1" applyProtection="1">
      <alignment vertical="center" wrapText="1"/>
    </xf>
    <xf numFmtId="164" fontId="15" fillId="0" borderId="40" xfId="3" applyNumberFormat="1" applyFont="1" applyFill="1" applyBorder="1" applyAlignment="1" applyProtection="1">
      <alignment horizontal="left" vertical="center" wrapText="1"/>
    </xf>
    <xf numFmtId="164" fontId="32" fillId="0" borderId="13" xfId="3" quotePrefix="1" applyNumberFormat="1" applyFont="1" applyFill="1" applyBorder="1" applyAlignment="1" applyProtection="1">
      <alignment vertical="center" wrapText="1"/>
    </xf>
    <xf numFmtId="164" fontId="32" fillId="0" borderId="0" xfId="3" quotePrefix="1" applyNumberFormat="1" applyFont="1" applyFill="1" applyBorder="1" applyAlignment="1" applyProtection="1">
      <alignment vertical="center" wrapText="1"/>
    </xf>
    <xf numFmtId="165" fontId="13" fillId="0" borderId="32" xfId="3" applyNumberFormat="1" applyFont="1" applyFill="1" applyBorder="1" applyAlignment="1" applyProtection="1">
      <alignment horizontal="center" vertical="center" wrapText="1"/>
    </xf>
    <xf numFmtId="164" fontId="15" fillId="0" borderId="0" xfId="3" applyNumberFormat="1" applyFont="1" applyFill="1" applyBorder="1" applyAlignment="1" applyProtection="1">
      <alignment horizontal="left" vertical="center" wrapText="1"/>
    </xf>
    <xf numFmtId="164" fontId="15" fillId="0" borderId="0" xfId="3" applyNumberFormat="1" applyFont="1" applyFill="1" applyBorder="1" applyAlignment="1" applyProtection="1">
      <alignment horizontal="center" vertical="center" wrapText="1"/>
    </xf>
    <xf numFmtId="164" fontId="21" fillId="0" borderId="0" xfId="3" applyNumberFormat="1" applyFont="1" applyFill="1" applyBorder="1" applyAlignment="1" applyProtection="1">
      <alignment horizontal="left" vertical="center" wrapText="1"/>
    </xf>
    <xf numFmtId="164" fontId="13" fillId="0" borderId="8" xfId="3" applyNumberFormat="1" applyFont="1" applyFill="1" applyBorder="1" applyAlignment="1" applyProtection="1">
      <alignment vertical="center" wrapText="1"/>
    </xf>
    <xf numFmtId="165" fontId="15" fillId="16" borderId="20" xfId="3" applyNumberFormat="1" applyFont="1" applyFill="1" applyBorder="1" applyAlignment="1" applyProtection="1">
      <alignment horizontal="center" vertical="center" wrapText="1"/>
    </xf>
    <xf numFmtId="164" fontId="15" fillId="16" borderId="55" xfId="3" applyNumberFormat="1" applyFont="1" applyFill="1" applyBorder="1" applyAlignment="1" applyProtection="1">
      <alignment vertical="top" wrapText="1"/>
    </xf>
    <xf numFmtId="164" fontId="15" fillId="0" borderId="14" xfId="3" applyNumberFormat="1" applyFont="1" applyFill="1" applyBorder="1" applyAlignment="1" applyProtection="1">
      <alignment vertical="top" wrapText="1"/>
    </xf>
    <xf numFmtId="164" fontId="15" fillId="9" borderId="8" xfId="3" applyNumberFormat="1" applyFont="1" applyFill="1" applyBorder="1" applyAlignment="1" applyProtection="1">
      <alignment vertical="top" wrapText="1"/>
    </xf>
    <xf numFmtId="165" fontId="13" fillId="0" borderId="20" xfId="3" applyNumberFormat="1" applyFont="1" applyBorder="1" applyAlignment="1" applyProtection="1">
      <alignment horizontal="center" vertical="center" wrapText="1"/>
    </xf>
    <xf numFmtId="164" fontId="13" fillId="0" borderId="31" xfId="3" applyNumberFormat="1" applyFont="1" applyFill="1" applyBorder="1" applyAlignment="1" applyProtection="1">
      <alignment horizontal="left" vertical="center" wrapText="1"/>
    </xf>
    <xf numFmtId="164" fontId="13" fillId="0" borderId="27" xfId="3" applyNumberFormat="1" applyFont="1" applyBorder="1" applyAlignment="1" applyProtection="1">
      <alignment horizontal="center" vertical="center" wrapText="1"/>
    </xf>
    <xf numFmtId="164" fontId="13" fillId="0" borderId="19" xfId="3" applyNumberFormat="1" applyFont="1" applyBorder="1" applyAlignment="1" applyProtection="1">
      <alignment horizontal="center" vertical="center" wrapText="1"/>
    </xf>
    <xf numFmtId="164" fontId="13" fillId="0" borderId="29" xfId="3" applyNumberFormat="1" applyFont="1" applyBorder="1" applyAlignment="1" applyProtection="1">
      <alignment vertical="center" wrapText="1"/>
    </xf>
    <xf numFmtId="164" fontId="13" fillId="0" borderId="56" xfId="3" applyNumberFormat="1" applyFont="1" applyBorder="1" applyAlignment="1" applyProtection="1">
      <alignment horizontal="left" vertical="center" wrapText="1"/>
    </xf>
    <xf numFmtId="164" fontId="14" fillId="14" borderId="26" xfId="3" applyNumberFormat="1" applyFont="1" applyFill="1" applyBorder="1" applyAlignment="1" applyProtection="1">
      <alignment vertical="center" wrapText="1"/>
    </xf>
    <xf numFmtId="164" fontId="13" fillId="14" borderId="17" xfId="3" applyNumberFormat="1" applyFont="1" applyFill="1" applyBorder="1" applyAlignment="1" applyProtection="1">
      <alignment horizontal="left" vertical="center" wrapText="1"/>
    </xf>
    <xf numFmtId="164" fontId="13" fillId="0" borderId="21" xfId="3" applyNumberFormat="1" applyFont="1" applyBorder="1" applyAlignment="1" applyProtection="1">
      <alignment horizontal="left" vertical="center" wrapText="1"/>
    </xf>
    <xf numFmtId="168" fontId="13" fillId="19" borderId="22" xfId="3" applyNumberFormat="1" applyFont="1" applyFill="1" applyBorder="1" applyAlignment="1" applyProtection="1">
      <alignment horizontal="left" vertical="center" wrapText="1"/>
    </xf>
    <xf numFmtId="164" fontId="13" fillId="0" borderId="25" xfId="3" applyNumberFormat="1" applyFont="1" applyBorder="1" applyAlignment="1" applyProtection="1">
      <alignment vertical="center" wrapText="1"/>
    </xf>
    <xf numFmtId="166" fontId="14" fillId="10" borderId="8" xfId="3" applyNumberFormat="1" applyFont="1" applyFill="1" applyBorder="1" applyAlignment="1" applyProtection="1">
      <alignment horizontal="left" vertical="center" wrapText="1"/>
    </xf>
    <xf numFmtId="164" fontId="14" fillId="0" borderId="26" xfId="3" applyNumberFormat="1" applyFont="1" applyFill="1" applyBorder="1" applyAlignment="1" applyProtection="1">
      <alignment vertical="center" wrapText="1"/>
    </xf>
    <xf numFmtId="164" fontId="13" fillId="0" borderId="7" xfId="3" applyNumberFormat="1" applyFont="1" applyFill="1" applyBorder="1" applyAlignment="1" applyProtection="1">
      <alignment horizontal="left" vertical="center" wrapText="1"/>
    </xf>
    <xf numFmtId="164" fontId="13" fillId="0" borderId="38" xfId="3" applyNumberFormat="1" applyFont="1" applyFill="1" applyBorder="1" applyAlignment="1" applyProtection="1">
      <alignment horizontal="left" vertical="center" wrapText="1"/>
    </xf>
    <xf numFmtId="164" fontId="13" fillId="0" borderId="26" xfId="3" applyNumberFormat="1" applyFont="1" applyBorder="1" applyAlignment="1" applyProtection="1">
      <alignment vertical="center" wrapText="1"/>
    </xf>
    <xf numFmtId="165" fontId="13" fillId="0" borderId="53" xfId="3" applyNumberFormat="1" applyFont="1" applyBorder="1" applyAlignment="1" applyProtection="1">
      <alignment horizontal="center" vertical="center" wrapText="1"/>
    </xf>
    <xf numFmtId="164" fontId="13" fillId="0" borderId="18" xfId="3" applyNumberFormat="1" applyFont="1" applyFill="1" applyBorder="1" applyAlignment="1" applyProtection="1">
      <alignment horizontal="left" vertical="center" wrapText="1"/>
    </xf>
    <xf numFmtId="164" fontId="13" fillId="0" borderId="42" xfId="3" applyNumberFormat="1" applyFont="1" applyFill="1" applyBorder="1" applyAlignment="1" applyProtection="1">
      <alignment horizontal="left" vertical="center" wrapText="1"/>
    </xf>
    <xf numFmtId="166" fontId="14" fillId="10" borderId="22" xfId="3" applyNumberFormat="1" applyFont="1" applyFill="1" applyBorder="1" applyAlignment="1" applyProtection="1">
      <alignment horizontal="left" vertical="center" wrapText="1"/>
    </xf>
    <xf numFmtId="164" fontId="14" fillId="0" borderId="16" xfId="3" applyNumberFormat="1" applyFont="1" applyFill="1" applyBorder="1" applyAlignment="1" applyProtection="1">
      <alignment vertical="center" wrapText="1"/>
    </xf>
    <xf numFmtId="164" fontId="14" fillId="14" borderId="16" xfId="3" applyNumberFormat="1" applyFont="1" applyFill="1" applyBorder="1" applyAlignment="1" applyProtection="1">
      <alignment vertical="center" wrapText="1"/>
    </xf>
    <xf numFmtId="164" fontId="14" fillId="0" borderId="26" xfId="3" applyNumberFormat="1" applyFont="1" applyFill="1" applyBorder="1" applyAlignment="1" applyProtection="1">
      <alignment horizontal="center" vertical="center" wrapText="1"/>
    </xf>
    <xf numFmtId="166" fontId="20" fillId="16" borderId="46" xfId="3" applyNumberFormat="1" applyFont="1" applyFill="1" applyBorder="1" applyAlignment="1" applyProtection="1">
      <alignment horizontal="left" vertical="center" wrapText="1"/>
    </xf>
    <xf numFmtId="164" fontId="14" fillId="16" borderId="61" xfId="3" applyNumberFormat="1" applyFont="1" applyFill="1" applyBorder="1" applyAlignment="1" applyProtection="1">
      <alignment horizontal="center" vertical="center" wrapText="1"/>
    </xf>
    <xf numFmtId="164" fontId="13" fillId="16" borderId="52" xfId="3" applyNumberFormat="1" applyFont="1" applyFill="1" applyBorder="1" applyAlignment="1" applyProtection="1">
      <alignment horizontal="left" vertical="center" wrapText="1"/>
    </xf>
    <xf numFmtId="165" fontId="15" fillId="16" borderId="53" xfId="3" applyNumberFormat="1" applyFont="1" applyFill="1" applyBorder="1" applyAlignment="1" applyProtection="1">
      <alignment horizontal="center" vertical="center" wrapText="1"/>
    </xf>
    <xf numFmtId="166" fontId="14" fillId="16" borderId="3" xfId="3" applyNumberFormat="1" applyFont="1" applyFill="1" applyBorder="1" applyAlignment="1" applyProtection="1">
      <alignment vertical="center" wrapText="1"/>
    </xf>
    <xf numFmtId="164" fontId="13" fillId="16" borderId="55" xfId="3" applyNumberFormat="1" applyFont="1" applyFill="1" applyBorder="1" applyAlignment="1" applyProtection="1">
      <alignment vertical="center" wrapText="1"/>
    </xf>
    <xf numFmtId="164" fontId="14" fillId="14" borderId="26" xfId="3" applyNumberFormat="1" applyFont="1" applyFill="1" applyBorder="1" applyAlignment="1" applyProtection="1">
      <alignment horizontal="center" vertical="center" wrapText="1"/>
    </xf>
    <xf numFmtId="164" fontId="13" fillId="14" borderId="56" xfId="3" applyNumberFormat="1" applyFont="1" applyFill="1" applyBorder="1" applyAlignment="1" applyProtection="1">
      <alignment horizontal="left" vertical="center" wrapText="1"/>
    </xf>
    <xf numFmtId="164" fontId="15" fillId="14" borderId="8" xfId="3" applyNumberFormat="1" applyFont="1" applyFill="1" applyBorder="1" applyAlignment="1" applyProtection="1">
      <alignment vertical="center" wrapText="1"/>
    </xf>
    <xf numFmtId="164" fontId="15" fillId="14" borderId="17" xfId="3" applyNumberFormat="1" applyFont="1" applyFill="1" applyBorder="1" applyAlignment="1" applyProtection="1">
      <alignment vertical="center" wrapText="1"/>
    </xf>
    <xf numFmtId="164" fontId="13" fillId="0" borderId="18" xfId="3" applyNumberFormat="1" applyFont="1" applyFill="1" applyBorder="1" applyAlignment="1" applyProtection="1">
      <alignment vertical="center" wrapText="1"/>
    </xf>
    <xf numFmtId="164" fontId="13" fillId="0" borderId="42" xfId="3" applyNumberFormat="1" applyFont="1" applyFill="1" applyBorder="1" applyAlignment="1" applyProtection="1">
      <alignment vertical="center" wrapText="1"/>
    </xf>
    <xf numFmtId="164" fontId="13" fillId="0" borderId="7" xfId="3" applyNumberFormat="1" applyFont="1" applyFill="1" applyBorder="1" applyAlignment="1" applyProtection="1">
      <alignment vertical="center" wrapText="1"/>
    </xf>
    <xf numFmtId="164" fontId="13" fillId="0" borderId="38" xfId="3" applyNumberFormat="1" applyFont="1" applyFill="1" applyBorder="1" applyAlignment="1" applyProtection="1">
      <alignment vertical="center" wrapText="1"/>
    </xf>
    <xf numFmtId="166" fontId="14" fillId="16" borderId="46" xfId="3" applyNumberFormat="1" applyFont="1" applyFill="1" applyBorder="1" applyAlignment="1" applyProtection="1">
      <alignment horizontal="left" vertical="center" wrapText="1"/>
    </xf>
    <xf numFmtId="164" fontId="13" fillId="16" borderId="52" xfId="3" applyNumberFormat="1" applyFont="1" applyFill="1" applyBorder="1" applyAlignment="1" applyProtection="1">
      <alignment vertical="center" wrapText="1"/>
    </xf>
    <xf numFmtId="164" fontId="14" fillId="0" borderId="15" xfId="3" applyNumberFormat="1" applyFont="1" applyFill="1" applyBorder="1" applyAlignment="1" applyProtection="1">
      <alignment horizontal="left" vertical="center" wrapText="1"/>
    </xf>
    <xf numFmtId="164" fontId="13" fillId="14" borderId="38" xfId="3" applyNumberFormat="1" applyFont="1" applyFill="1" applyBorder="1" applyAlignment="1" applyProtection="1">
      <alignment vertical="center" wrapText="1"/>
    </xf>
    <xf numFmtId="164" fontId="15" fillId="14" borderId="29" xfId="3" applyNumberFormat="1" applyFont="1" applyFill="1" applyBorder="1" applyAlignment="1" applyProtection="1">
      <alignment vertical="center" wrapText="1"/>
    </xf>
    <xf numFmtId="164" fontId="15" fillId="14" borderId="56" xfId="3" applyNumberFormat="1" applyFont="1" applyFill="1" applyBorder="1" applyAlignment="1" applyProtection="1">
      <alignment vertical="center" wrapText="1"/>
    </xf>
    <xf numFmtId="164" fontId="13" fillId="0" borderId="65" xfId="3" applyNumberFormat="1" applyFont="1" applyFill="1" applyBorder="1" applyAlignment="1" applyProtection="1">
      <alignment horizontal="left" vertical="center" wrapText="1"/>
    </xf>
    <xf numFmtId="164" fontId="13" fillId="0" borderId="33" xfId="3" applyNumberFormat="1" applyFont="1" applyFill="1" applyBorder="1" applyAlignment="1" applyProtection="1">
      <alignment horizontal="left" vertical="center" wrapText="1"/>
    </xf>
    <xf numFmtId="164" fontId="15" fillId="0" borderId="0" xfId="3" applyNumberFormat="1" applyFont="1" applyFill="1" applyBorder="1" applyAlignment="1" applyProtection="1">
      <alignment vertical="center" wrapText="1"/>
    </xf>
    <xf numFmtId="165" fontId="15" fillId="0" borderId="20" xfId="3" applyNumberFormat="1" applyFont="1" applyFill="1" applyBorder="1" applyAlignment="1" applyProtection="1">
      <alignment horizontal="center" vertical="center" wrapText="1"/>
    </xf>
    <xf numFmtId="164" fontId="15" fillId="0" borderId="14" xfId="3" applyNumberFormat="1" applyFont="1" applyFill="1" applyBorder="1" applyAlignment="1" applyProtection="1">
      <alignment vertical="center" wrapText="1"/>
    </xf>
    <xf numFmtId="164" fontId="20" fillId="14" borderId="8" xfId="3" applyNumberFormat="1" applyFont="1" applyFill="1" applyBorder="1" applyAlignment="1" applyProtection="1">
      <alignment horizontal="left" vertical="center" wrapText="1"/>
    </xf>
    <xf numFmtId="164" fontId="20" fillId="14" borderId="17" xfId="3" applyNumberFormat="1" applyFont="1" applyFill="1" applyBorder="1" applyAlignment="1" applyProtection="1">
      <alignment horizontal="left" vertical="center" wrapText="1"/>
    </xf>
    <xf numFmtId="164" fontId="15" fillId="9" borderId="8" xfId="3" applyNumberFormat="1" applyFont="1" applyFill="1" applyBorder="1" applyAlignment="1" applyProtection="1">
      <alignment vertical="center" wrapText="1"/>
    </xf>
    <xf numFmtId="164" fontId="13" fillId="0" borderId="14" xfId="3" quotePrefix="1" applyNumberFormat="1" applyFont="1" applyFill="1" applyBorder="1" applyAlignment="1" applyProtection="1">
      <alignment vertical="center" wrapText="1"/>
    </xf>
    <xf numFmtId="171" fontId="13" fillId="0" borderId="20" xfId="3" applyNumberFormat="1" applyFont="1" applyBorder="1" applyAlignment="1" applyProtection="1">
      <alignment horizontal="center" vertical="center" wrapText="1"/>
    </xf>
    <xf numFmtId="165" fontId="15" fillId="16" borderId="41" xfId="3" quotePrefix="1" applyNumberFormat="1" applyFont="1" applyFill="1" applyBorder="1" applyAlignment="1" applyProtection="1">
      <alignment horizontal="center" vertical="center" wrapText="1"/>
    </xf>
    <xf numFmtId="164" fontId="14" fillId="16" borderId="61" xfId="3" applyNumberFormat="1" applyFont="1" applyFill="1" applyBorder="1" applyAlignment="1" applyProtection="1">
      <alignment vertical="center" wrapText="1"/>
    </xf>
    <xf numFmtId="166" fontId="14" fillId="16" borderId="39" xfId="3" applyNumberFormat="1" applyFont="1" applyFill="1" applyBorder="1" applyAlignment="1" applyProtection="1">
      <alignment horizontal="left" vertical="center" wrapText="1"/>
    </xf>
    <xf numFmtId="164" fontId="14" fillId="16" borderId="52" xfId="3" applyNumberFormat="1" applyFont="1" applyFill="1" applyBorder="1" applyAlignment="1" applyProtection="1">
      <alignment vertical="center" wrapText="1"/>
    </xf>
    <xf numFmtId="165" fontId="15" fillId="0" borderId="13" xfId="3" applyNumberFormat="1" applyFont="1" applyFill="1" applyBorder="1" applyAlignment="1" applyProtection="1">
      <alignment vertical="center" wrapText="1"/>
    </xf>
    <xf numFmtId="164" fontId="20" fillId="16" borderId="3" xfId="3" applyNumberFormat="1" applyFont="1" applyFill="1" applyBorder="1" applyAlignment="1" applyProtection="1">
      <alignment horizontal="left" vertical="center" wrapText="1"/>
    </xf>
    <xf numFmtId="164" fontId="20" fillId="16" borderId="50" xfId="3" applyNumberFormat="1" applyFont="1" applyFill="1" applyBorder="1" applyAlignment="1" applyProtection="1">
      <alignment horizontal="left" vertical="center" wrapText="1"/>
    </xf>
    <xf numFmtId="164" fontId="15" fillId="16" borderId="55" xfId="3" applyNumberFormat="1" applyFont="1" applyFill="1" applyBorder="1" applyAlignment="1" applyProtection="1">
      <alignment vertical="center" wrapText="1"/>
    </xf>
    <xf numFmtId="165" fontId="15" fillId="0" borderId="44" xfId="3" applyNumberFormat="1" applyFont="1" applyFill="1" applyBorder="1" applyAlignment="1" applyProtection="1">
      <alignment horizontal="center" vertical="center" wrapText="1"/>
    </xf>
    <xf numFmtId="166" fontId="14" fillId="19" borderId="18" xfId="3" applyNumberFormat="1" applyFont="1" applyFill="1" applyBorder="1" applyAlignment="1" applyProtection="1">
      <alignment horizontal="left" vertical="center" wrapText="1"/>
    </xf>
    <xf numFmtId="166" fontId="6" fillId="0" borderId="25" xfId="5" applyNumberFormat="1" applyFont="1" applyFill="1" applyBorder="1" applyAlignment="1" applyProtection="1">
      <alignment horizontal="left" vertical="center" wrapText="1"/>
    </xf>
    <xf numFmtId="164" fontId="22" fillId="0" borderId="14" xfId="3" applyNumberFormat="1" applyFont="1" applyBorder="1" applyAlignment="1" applyProtection="1">
      <alignment vertical="center" wrapText="1"/>
    </xf>
    <xf numFmtId="164" fontId="22" fillId="0" borderId="14" xfId="3" applyNumberFormat="1" applyFont="1" applyFill="1" applyBorder="1" applyAlignment="1" applyProtection="1">
      <alignment vertical="center" wrapText="1"/>
    </xf>
    <xf numFmtId="164" fontId="22" fillId="0" borderId="0" xfId="3" applyNumberFormat="1" applyFont="1" applyFill="1" applyBorder="1" applyAlignment="1" applyProtection="1">
      <alignment vertical="center" wrapText="1"/>
    </xf>
    <xf numFmtId="165" fontId="15" fillId="0" borderId="41" xfId="3" applyNumberFormat="1" applyFont="1" applyFill="1" applyBorder="1" applyAlignment="1" applyProtection="1">
      <alignment horizontal="center" vertical="center" wrapText="1"/>
    </xf>
    <xf numFmtId="166" fontId="14" fillId="19" borderId="7" xfId="3" applyNumberFormat="1" applyFont="1" applyFill="1" applyBorder="1" applyAlignment="1" applyProtection="1">
      <alignment horizontal="left" vertical="center" wrapText="1"/>
    </xf>
    <xf numFmtId="166" fontId="6" fillId="0" borderId="27" xfId="5" applyNumberFormat="1" applyFont="1" applyFill="1" applyBorder="1" applyAlignment="1" applyProtection="1">
      <alignment horizontal="left" vertical="center" wrapText="1"/>
    </xf>
    <xf numFmtId="164" fontId="22" fillId="0" borderId="24" xfId="3" applyNumberFormat="1" applyFont="1" applyBorder="1" applyAlignment="1" applyProtection="1">
      <alignment vertical="center" wrapText="1"/>
    </xf>
    <xf numFmtId="166" fontId="14" fillId="0" borderId="7" xfId="3" applyNumberFormat="1" applyFont="1" applyFill="1" applyBorder="1" applyAlignment="1" applyProtection="1">
      <alignment horizontal="left" vertical="center" wrapText="1"/>
    </xf>
    <xf numFmtId="166" fontId="14" fillId="19" borderId="27" xfId="3" applyNumberFormat="1" applyFont="1" applyFill="1" applyBorder="1" applyAlignment="1" applyProtection="1">
      <alignment horizontal="left" vertical="center" wrapText="1"/>
    </xf>
    <xf numFmtId="164" fontId="22" fillId="0" borderId="38" xfId="3" applyNumberFormat="1" applyFont="1" applyBorder="1" applyAlignment="1" applyProtection="1">
      <alignment vertical="center" wrapText="1"/>
    </xf>
    <xf numFmtId="164" fontId="3" fillId="0" borderId="0" xfId="3" applyNumberFormat="1" applyFont="1" applyFill="1" applyBorder="1" applyAlignment="1" applyProtection="1">
      <alignment vertical="top" wrapText="1"/>
    </xf>
    <xf numFmtId="0" fontId="2" fillId="0" borderId="13" xfId="0" applyFont="1" applyFill="1" applyBorder="1" applyProtection="1"/>
    <xf numFmtId="166" fontId="28" fillId="0" borderId="54" xfId="1" applyNumberFormat="1" applyFont="1" applyFill="1" applyBorder="1" applyAlignment="1" applyProtection="1">
      <alignment horizontal="left" vertical="center" wrapText="1"/>
    </xf>
    <xf numFmtId="166" fontId="7" fillId="0" borderId="14" xfId="1" applyNumberFormat="1" applyFont="1" applyFill="1" applyBorder="1" applyAlignment="1" applyProtection="1">
      <alignment horizontal="left" vertical="center" wrapText="1"/>
    </xf>
    <xf numFmtId="166" fontId="7" fillId="0" borderId="0" xfId="1" applyNumberFormat="1" applyFont="1" applyFill="1" applyBorder="1" applyAlignment="1" applyProtection="1">
      <alignment horizontal="center" vertical="center" wrapText="1"/>
    </xf>
    <xf numFmtId="164" fontId="3" fillId="9" borderId="8" xfId="3" applyNumberFormat="1" applyFont="1" applyFill="1" applyBorder="1" applyAlignment="1" applyProtection="1">
      <alignment vertical="top" wrapText="1"/>
    </xf>
    <xf numFmtId="165" fontId="13" fillId="0" borderId="40" xfId="3" applyNumberFormat="1" applyFont="1" applyBorder="1" applyAlignment="1" applyProtection="1">
      <alignment horizontal="center" vertical="top" wrapText="1"/>
    </xf>
    <xf numFmtId="164" fontId="13" fillId="0" borderId="37" xfId="3" applyNumberFormat="1" applyFont="1" applyFill="1" applyBorder="1" applyAlignment="1" applyProtection="1">
      <alignment vertical="top" wrapText="1"/>
    </xf>
    <xf numFmtId="165" fontId="13" fillId="0" borderId="0" xfId="3" applyNumberFormat="1" applyFont="1" applyFill="1" applyAlignment="1" applyProtection="1">
      <alignment horizontal="center" vertical="top" wrapText="1"/>
    </xf>
    <xf numFmtId="164" fontId="13" fillId="0" borderId="0" xfId="3" applyNumberFormat="1" applyFont="1" applyFill="1" applyAlignment="1" applyProtection="1">
      <alignment horizontal="left" vertical="top" wrapText="1"/>
    </xf>
    <xf numFmtId="164" fontId="13" fillId="0" borderId="0" xfId="3" applyNumberFormat="1" applyFont="1" applyFill="1" applyAlignment="1" applyProtection="1">
      <alignment horizontal="right" vertical="top"/>
    </xf>
    <xf numFmtId="164" fontId="13" fillId="0" borderId="0" xfId="3" applyNumberFormat="1" applyFont="1" applyAlignment="1" applyProtection="1">
      <alignment horizontal="right" vertical="top"/>
    </xf>
    <xf numFmtId="170" fontId="12" fillId="0" borderId="0" xfId="3" applyNumberFormat="1" applyFont="1" applyFill="1" applyBorder="1" applyAlignment="1" applyProtection="1">
      <alignment vertical="top" wrapText="1"/>
    </xf>
    <xf numFmtId="0" fontId="2" fillId="0" borderId="0" xfId="0" applyFont="1" applyProtection="1"/>
    <xf numFmtId="0" fontId="2" fillId="0" borderId="0" xfId="0" applyFont="1" applyAlignment="1" applyProtection="1">
      <alignment horizontal="left" vertical="top"/>
    </xf>
    <xf numFmtId="0" fontId="2" fillId="0" borderId="0" xfId="0" applyFont="1" applyFill="1" applyProtection="1"/>
    <xf numFmtId="164" fontId="2" fillId="0" borderId="0" xfId="3" applyNumberFormat="1" applyFont="1" applyAlignment="1" applyProtection="1">
      <alignment vertical="top" wrapText="1"/>
    </xf>
    <xf numFmtId="164" fontId="0" fillId="0" borderId="55" xfId="3" applyNumberFormat="1" applyFont="1" applyBorder="1" applyAlignment="1" applyProtection="1">
      <alignment vertical="top" wrapText="1"/>
    </xf>
    <xf numFmtId="164" fontId="0" fillId="0" borderId="0" xfId="3" applyNumberFormat="1" applyFont="1" applyBorder="1" applyAlignment="1" applyProtection="1">
      <alignment vertical="top" wrapText="1"/>
    </xf>
    <xf numFmtId="164" fontId="0" fillId="0" borderId="37" xfId="3" applyNumberFormat="1" applyFont="1" applyBorder="1" applyAlignment="1" applyProtection="1">
      <alignment vertical="top" wrapText="1"/>
    </xf>
    <xf numFmtId="166" fontId="14" fillId="10" borderId="9" xfId="3" applyNumberFormat="1" applyFont="1" applyFill="1" applyBorder="1" applyAlignment="1" applyProtection="1">
      <alignment horizontal="left" vertical="center" wrapText="1"/>
    </xf>
    <xf numFmtId="164" fontId="23" fillId="0" borderId="0" xfId="3" applyNumberFormat="1" applyFont="1" applyFill="1" applyBorder="1" applyAlignment="1" applyProtection="1">
      <alignment vertical="center" wrapText="1"/>
    </xf>
    <xf numFmtId="0" fontId="9" fillId="0" borderId="0" xfId="2" applyFont="1" applyAlignment="1">
      <alignment horizontal="center"/>
    </xf>
    <xf numFmtId="0" fontId="9" fillId="0" borderId="13" xfId="2" applyFont="1" applyBorder="1"/>
    <xf numFmtId="0" fontId="0" fillId="0" borderId="0" xfId="0" applyBorder="1"/>
    <xf numFmtId="0" fontId="25" fillId="0" borderId="13" xfId="2" applyFont="1" applyBorder="1" applyAlignment="1" applyProtection="1">
      <alignment wrapText="1"/>
    </xf>
    <xf numFmtId="0" fontId="25" fillId="0" borderId="0" xfId="2" applyFont="1" applyBorder="1" applyAlignment="1" applyProtection="1">
      <alignment wrapText="1"/>
    </xf>
    <xf numFmtId="0" fontId="9" fillId="0" borderId="14" xfId="2" applyFont="1" applyBorder="1" applyProtection="1"/>
    <xf numFmtId="164" fontId="20" fillId="0" borderId="0" xfId="7" applyNumberFormat="1" applyFont="1" applyFill="1" applyBorder="1" applyAlignment="1" applyProtection="1">
      <alignment vertical="top" wrapText="1"/>
    </xf>
    <xf numFmtId="165" fontId="20" fillId="0" borderId="13" xfId="7" applyNumberFormat="1" applyFont="1" applyFill="1" applyBorder="1" applyAlignment="1" applyProtection="1">
      <alignment horizontal="center" vertical="top" wrapText="1"/>
    </xf>
    <xf numFmtId="164" fontId="33" fillId="0" borderId="0" xfId="7" applyNumberFormat="1" applyFont="1" applyFill="1" applyBorder="1" applyAlignment="1" applyProtection="1">
      <alignment horizontal="center" vertical="center" wrapText="1"/>
    </xf>
    <xf numFmtId="164" fontId="14" fillId="0" borderId="14" xfId="7" quotePrefix="1" applyNumberFormat="1" applyFont="1" applyFill="1" applyBorder="1" applyAlignment="1" applyProtection="1">
      <alignment horizontal="left" vertical="center" wrapText="1"/>
    </xf>
    <xf numFmtId="164" fontId="14" fillId="0" borderId="0" xfId="7" quotePrefix="1" applyNumberFormat="1" applyFont="1" applyFill="1" applyBorder="1" applyAlignment="1" applyProtection="1">
      <alignment horizontal="left" vertical="center" wrapText="1"/>
    </xf>
    <xf numFmtId="164" fontId="33" fillId="0" borderId="13" xfId="7" applyNumberFormat="1" applyFont="1" applyFill="1" applyBorder="1" applyAlignment="1" applyProtection="1">
      <alignment horizontal="center" vertical="center" wrapText="1"/>
    </xf>
    <xf numFmtId="164" fontId="33" fillId="0" borderId="14" xfId="7" applyNumberFormat="1" applyFont="1" applyFill="1" applyBorder="1" applyAlignment="1" applyProtection="1">
      <alignment horizontal="center" vertical="center" wrapText="1"/>
    </xf>
    <xf numFmtId="164" fontId="20" fillId="0" borderId="0" xfId="7" applyNumberFormat="1" applyFont="1" applyFill="1" applyAlignment="1" applyProtection="1">
      <alignment vertical="top" wrapText="1"/>
    </xf>
    <xf numFmtId="164" fontId="15" fillId="0" borderId="0" xfId="7" applyNumberFormat="1" applyFont="1" applyFill="1" applyBorder="1" applyAlignment="1" applyProtection="1">
      <alignment vertical="top" wrapText="1"/>
    </xf>
    <xf numFmtId="165" fontId="15" fillId="0" borderId="13" xfId="7" applyNumberFormat="1" applyFont="1" applyFill="1" applyBorder="1" applyAlignment="1" applyProtection="1">
      <alignment horizontal="center" vertical="top" wrapText="1"/>
    </xf>
    <xf numFmtId="172" fontId="20" fillId="6" borderId="68" xfId="7" applyNumberFormat="1" applyFont="1" applyFill="1" applyBorder="1" applyAlignment="1" applyProtection="1">
      <alignment horizontal="center" vertical="center" wrapText="1"/>
      <protection locked="0"/>
    </xf>
    <xf numFmtId="164" fontId="19" fillId="0" borderId="3" xfId="7" applyNumberFormat="1" applyFont="1" applyFill="1" applyBorder="1" applyAlignment="1" applyProtection="1">
      <alignment horizontal="center" vertical="center" wrapText="1"/>
    </xf>
    <xf numFmtId="164" fontId="19" fillId="0" borderId="55" xfId="7" applyNumberFormat="1" applyFont="1" applyFill="1" applyBorder="1" applyAlignment="1" applyProtection="1">
      <alignment horizontal="center" vertical="center" wrapText="1"/>
    </xf>
    <xf numFmtId="164" fontId="13" fillId="0" borderId="14" xfId="7" quotePrefix="1" applyNumberFormat="1" applyFont="1" applyFill="1" applyBorder="1" applyAlignment="1" applyProtection="1">
      <alignment horizontal="left" vertical="center" wrapText="1"/>
    </xf>
    <xf numFmtId="164" fontId="13" fillId="0" borderId="0" xfId="7" quotePrefix="1" applyNumberFormat="1" applyFont="1" applyFill="1" applyBorder="1" applyAlignment="1" applyProtection="1">
      <alignment horizontal="left" vertical="center" wrapText="1"/>
    </xf>
    <xf numFmtId="164" fontId="19" fillId="0" borderId="13" xfId="7" applyNumberFormat="1" applyFont="1" applyFill="1" applyBorder="1" applyAlignment="1" applyProtection="1">
      <alignment horizontal="center" vertical="center" wrapText="1"/>
    </xf>
    <xf numFmtId="164" fontId="19" fillId="0" borderId="0" xfId="7" applyNumberFormat="1" applyFont="1" applyFill="1" applyBorder="1" applyAlignment="1" applyProtection="1">
      <alignment horizontal="center" vertical="center" wrapText="1"/>
    </xf>
    <xf numFmtId="164" fontId="19" fillId="0" borderId="14" xfId="7" applyNumberFormat="1" applyFont="1" applyFill="1" applyBorder="1" applyAlignment="1" applyProtection="1">
      <alignment horizontal="center" vertical="center" wrapText="1"/>
    </xf>
    <xf numFmtId="164" fontId="15" fillId="0" borderId="0" xfId="7" applyNumberFormat="1" applyFont="1" applyFill="1" applyAlignment="1" applyProtection="1">
      <alignment vertical="top" wrapText="1"/>
    </xf>
    <xf numFmtId="165" fontId="15" fillId="0" borderId="13" xfId="7" applyNumberFormat="1" applyFont="1" applyBorder="1" applyAlignment="1" applyProtection="1">
      <alignment horizontal="center" vertical="top" wrapText="1"/>
    </xf>
    <xf numFmtId="164" fontId="19" fillId="8" borderId="13" xfId="7" applyNumberFormat="1" applyFont="1" applyFill="1" applyBorder="1" applyAlignment="1" applyProtection="1">
      <alignment horizontal="center" vertical="center" wrapText="1"/>
    </xf>
    <xf numFmtId="164" fontId="19" fillId="8" borderId="0" xfId="7" applyNumberFormat="1" applyFont="1" applyFill="1" applyBorder="1" applyAlignment="1" applyProtection="1">
      <alignment horizontal="center" vertical="center" wrapText="1"/>
    </xf>
    <xf numFmtId="164" fontId="19" fillId="8" borderId="14" xfId="7" applyNumberFormat="1" applyFont="1" applyFill="1" applyBorder="1" applyAlignment="1" applyProtection="1">
      <alignment horizontal="center" vertical="center" wrapText="1"/>
    </xf>
    <xf numFmtId="164" fontId="15" fillId="0" borderId="0" xfId="7" applyNumberFormat="1" applyFont="1" applyAlignment="1" applyProtection="1">
      <alignment vertical="top" wrapText="1"/>
    </xf>
    <xf numFmtId="164" fontId="20" fillId="0" borderId="27" xfId="3" quotePrefix="1" applyNumberFormat="1" applyFont="1" applyFill="1" applyBorder="1" applyAlignment="1" applyProtection="1">
      <alignment horizontal="center" vertical="center" wrapText="1"/>
    </xf>
    <xf numFmtId="164" fontId="13" fillId="0" borderId="0" xfId="7" applyNumberFormat="1" applyFont="1" applyFill="1" applyBorder="1" applyAlignment="1" applyProtection="1">
      <alignment vertical="center" wrapText="1"/>
    </xf>
    <xf numFmtId="164" fontId="14" fillId="0" borderId="15" xfId="7" applyNumberFormat="1" applyFont="1" applyFill="1" applyBorder="1" applyAlignment="1" applyProtection="1">
      <alignment horizontal="center" vertical="center" wrapText="1"/>
    </xf>
    <xf numFmtId="168" fontId="13" fillId="6" borderId="22" xfId="7" applyNumberFormat="1" applyFont="1" applyFill="1" applyBorder="1" applyAlignment="1" applyProtection="1">
      <alignment horizontal="left" vertical="center" wrapText="1"/>
      <protection locked="0"/>
    </xf>
    <xf numFmtId="164" fontId="14" fillId="6" borderId="17" xfId="7" applyNumberFormat="1" applyFont="1" applyFill="1" applyBorder="1" applyAlignment="1" applyProtection="1">
      <alignment horizontal="left" vertical="center" wrapText="1"/>
      <protection locked="0"/>
    </xf>
    <xf numFmtId="164" fontId="13" fillId="0" borderId="14" xfId="7" applyNumberFormat="1" applyFont="1" applyFill="1" applyBorder="1" applyAlignment="1" applyProtection="1">
      <alignment vertical="center" wrapText="1"/>
    </xf>
    <xf numFmtId="164" fontId="14" fillId="0" borderId="30" xfId="7" applyNumberFormat="1" applyFont="1" applyFill="1" applyBorder="1" applyAlignment="1" applyProtection="1">
      <alignment vertical="center" wrapText="1"/>
    </xf>
    <xf numFmtId="166" fontId="14" fillId="13" borderId="22" xfId="7" applyNumberFormat="1" applyFont="1" applyFill="1" applyBorder="1" applyAlignment="1" applyProtection="1">
      <alignment vertical="center" wrapText="1"/>
    </xf>
    <xf numFmtId="164" fontId="13" fillId="0" borderId="7" xfId="7" applyNumberFormat="1" applyFont="1" applyFill="1" applyBorder="1" applyAlignment="1" applyProtection="1">
      <alignment horizontal="left" vertical="center" wrapText="1"/>
    </xf>
    <xf numFmtId="164" fontId="13" fillId="0" borderId="38" xfId="7" applyNumberFormat="1" applyFont="1" applyFill="1" applyBorder="1" applyAlignment="1" applyProtection="1">
      <alignment horizontal="left" vertical="center" wrapText="1"/>
    </xf>
    <xf numFmtId="164" fontId="13" fillId="0" borderId="8" xfId="7" applyNumberFormat="1" applyFont="1" applyBorder="1" applyAlignment="1" applyProtection="1">
      <alignment vertical="center" wrapText="1"/>
    </xf>
    <xf numFmtId="0" fontId="8" fillId="0" borderId="0" xfId="2" applyFont="1" applyBorder="1" applyAlignment="1">
      <alignment horizontal="left"/>
    </xf>
    <xf numFmtId="164" fontId="20" fillId="9" borderId="7" xfId="3" applyNumberFormat="1" applyFont="1" applyFill="1" applyBorder="1" applyAlignment="1">
      <alignment horizontal="center" vertical="top" wrapText="1"/>
    </xf>
    <xf numFmtId="164" fontId="20" fillId="9" borderId="9" xfId="3" applyNumberFormat="1" applyFont="1" applyFill="1" applyBorder="1" applyAlignment="1">
      <alignment horizontal="center" vertical="top" wrapText="1"/>
    </xf>
    <xf numFmtId="164" fontId="19" fillId="8" borderId="10" xfId="3" applyNumberFormat="1" applyFont="1" applyFill="1" applyBorder="1" applyAlignment="1">
      <alignment horizontal="center" vertical="center" wrapText="1"/>
    </xf>
    <xf numFmtId="164" fontId="19" fillId="8" borderId="12" xfId="3" applyNumberFormat="1" applyFont="1" applyFill="1" applyBorder="1" applyAlignment="1">
      <alignment horizontal="center" vertical="center" wrapText="1"/>
    </xf>
    <xf numFmtId="164" fontId="16" fillId="7" borderId="10" xfId="3" applyNumberFormat="1" applyFont="1" applyFill="1" applyBorder="1" applyAlignment="1">
      <alignment horizontal="center" vertical="center" wrapText="1"/>
    </xf>
    <xf numFmtId="164" fontId="16" fillId="7" borderId="11" xfId="3" applyNumberFormat="1" applyFont="1" applyFill="1" applyBorder="1" applyAlignment="1">
      <alignment horizontal="center" vertical="center" wrapText="1"/>
    </xf>
    <xf numFmtId="164" fontId="16" fillId="7" borderId="12" xfId="3" applyNumberFormat="1" applyFont="1" applyFill="1" applyBorder="1" applyAlignment="1">
      <alignment horizontal="center" vertical="center" wrapText="1"/>
    </xf>
    <xf numFmtId="164" fontId="7" fillId="0" borderId="59" xfId="3" applyNumberFormat="1" applyFont="1" applyFill="1" applyBorder="1" applyAlignment="1">
      <alignment horizontal="left" vertical="center" wrapText="1"/>
    </xf>
    <xf numFmtId="164" fontId="7" fillId="0" borderId="64" xfId="3" applyNumberFormat="1" applyFont="1" applyFill="1" applyBorder="1" applyAlignment="1">
      <alignment horizontal="left" vertical="center" wrapText="1"/>
    </xf>
    <xf numFmtId="164" fontId="7" fillId="6" borderId="64" xfId="3" applyNumberFormat="1" applyFont="1" applyFill="1" applyBorder="1" applyAlignment="1">
      <alignment horizontal="center" vertical="center" wrapText="1"/>
    </xf>
    <xf numFmtId="164" fontId="23" fillId="10" borderId="64" xfId="3" applyNumberFormat="1" applyFont="1" applyFill="1" applyBorder="1" applyAlignment="1">
      <alignment horizontal="center" vertical="center" wrapText="1"/>
    </xf>
    <xf numFmtId="164" fontId="23" fillId="10" borderId="60" xfId="3" applyNumberFormat="1" applyFont="1" applyFill="1" applyBorder="1" applyAlignment="1">
      <alignment horizontal="center" vertical="center" wrapText="1"/>
    </xf>
    <xf numFmtId="0" fontId="23" fillId="0" borderId="2" xfId="2" applyFont="1" applyBorder="1" applyAlignment="1">
      <alignment horizontal="center" vertical="center"/>
    </xf>
    <xf numFmtId="0" fontId="23" fillId="0" borderId="3" xfId="2" applyFont="1" applyBorder="1" applyAlignment="1">
      <alignment horizontal="center" vertical="center"/>
    </xf>
    <xf numFmtId="0" fontId="23" fillId="0" borderId="55" xfId="2" applyFont="1" applyBorder="1" applyAlignment="1">
      <alignment horizontal="center" vertical="center"/>
    </xf>
    <xf numFmtId="164" fontId="23" fillId="6" borderId="5" xfId="3" applyNumberFormat="1" applyFont="1" applyFill="1" applyBorder="1" applyAlignment="1" applyProtection="1">
      <alignment horizontal="center" vertical="center" wrapText="1"/>
      <protection locked="0"/>
    </xf>
    <xf numFmtId="164" fontId="23" fillId="6" borderId="6" xfId="3" applyNumberFormat="1" applyFont="1" applyFill="1" applyBorder="1" applyAlignment="1" applyProtection="1">
      <alignment horizontal="center" vertical="center" wrapText="1"/>
      <protection locked="0"/>
    </xf>
    <xf numFmtId="164" fontId="23" fillId="6" borderId="52" xfId="3" applyNumberFormat="1" applyFont="1" applyFill="1" applyBorder="1" applyAlignment="1" applyProtection="1">
      <alignment horizontal="center" vertical="center" wrapText="1"/>
      <protection locked="0"/>
    </xf>
    <xf numFmtId="0" fontId="25" fillId="0" borderId="0" xfId="2" applyFont="1" applyBorder="1" applyAlignment="1" applyProtection="1">
      <alignment horizontal="center" wrapText="1"/>
    </xf>
    <xf numFmtId="164" fontId="8" fillId="10" borderId="43" xfId="3" applyNumberFormat="1" applyFont="1" applyFill="1" applyBorder="1" applyAlignment="1">
      <alignment horizontal="center" vertical="center" wrapText="1"/>
    </xf>
    <xf numFmtId="164" fontId="8" fillId="10" borderId="48" xfId="3" applyNumberFormat="1" applyFont="1" applyFill="1" applyBorder="1" applyAlignment="1">
      <alignment horizontal="center" vertical="center" wrapText="1"/>
    </xf>
    <xf numFmtId="164" fontId="20" fillId="9" borderId="17" xfId="3" applyNumberFormat="1" applyFont="1" applyFill="1" applyBorder="1" applyAlignment="1">
      <alignment horizontal="center" vertical="top" wrapText="1"/>
    </xf>
    <xf numFmtId="164" fontId="19" fillId="12" borderId="51" xfId="3" applyNumberFormat="1" applyFont="1" applyFill="1" applyBorder="1" applyAlignment="1">
      <alignment horizontal="center" vertical="center" wrapText="1"/>
    </xf>
    <xf numFmtId="164" fontId="19" fillId="12" borderId="49" xfId="3" applyNumberFormat="1" applyFont="1" applyFill="1" applyBorder="1" applyAlignment="1">
      <alignment horizontal="center" vertical="center" wrapText="1"/>
    </xf>
    <xf numFmtId="164" fontId="19" fillId="12" borderId="40" xfId="3" applyNumberFormat="1" applyFont="1" applyFill="1" applyBorder="1" applyAlignment="1">
      <alignment horizontal="center" vertical="center" wrapText="1"/>
    </xf>
    <xf numFmtId="164" fontId="19" fillId="12" borderId="37" xfId="3" applyNumberFormat="1" applyFont="1" applyFill="1" applyBorder="1" applyAlignment="1">
      <alignment horizontal="center" vertical="center" wrapText="1"/>
    </xf>
    <xf numFmtId="164" fontId="17" fillId="7" borderId="7" xfId="3" applyNumberFormat="1" applyFont="1" applyFill="1" applyBorder="1" applyAlignment="1">
      <alignment horizontal="center" vertical="center" wrapText="1"/>
    </xf>
    <xf numFmtId="164" fontId="17" fillId="7" borderId="9" xfId="3" applyNumberFormat="1" applyFont="1" applyFill="1" applyBorder="1" applyAlignment="1">
      <alignment horizontal="center" vertical="center" wrapText="1"/>
    </xf>
    <xf numFmtId="164" fontId="20" fillId="9" borderId="1" xfId="3" applyNumberFormat="1" applyFont="1" applyFill="1" applyBorder="1" applyAlignment="1">
      <alignment horizontal="center" vertical="top" wrapText="1"/>
    </xf>
    <xf numFmtId="164" fontId="20" fillId="9" borderId="55" xfId="3" applyNumberFormat="1" applyFont="1" applyFill="1" applyBorder="1" applyAlignment="1">
      <alignment horizontal="center" vertical="top" wrapText="1"/>
    </xf>
    <xf numFmtId="166" fontId="14" fillId="9" borderId="7" xfId="3" applyNumberFormat="1" applyFont="1" applyFill="1" applyBorder="1" applyAlignment="1">
      <alignment horizontal="center" vertical="center" wrapText="1"/>
    </xf>
    <xf numFmtId="166" fontId="14" fillId="9" borderId="9" xfId="3" applyNumberFormat="1" applyFont="1" applyFill="1" applyBorder="1" applyAlignment="1">
      <alignment horizontal="center" vertical="center" wrapText="1"/>
    </xf>
    <xf numFmtId="166" fontId="14" fillId="9" borderId="17" xfId="3" applyNumberFormat="1" applyFont="1" applyFill="1" applyBorder="1" applyAlignment="1">
      <alignment horizontal="center" vertical="center" wrapText="1"/>
    </xf>
    <xf numFmtId="164" fontId="24" fillId="0" borderId="11" xfId="3" applyNumberFormat="1" applyFont="1" applyFill="1" applyBorder="1" applyAlignment="1">
      <alignment horizontal="center" vertical="center" wrapText="1"/>
    </xf>
    <xf numFmtId="164" fontId="24" fillId="0" borderId="0" xfId="3" applyNumberFormat="1" applyFont="1" applyFill="1" applyAlignment="1">
      <alignment horizontal="left" vertical="top" wrapText="1"/>
    </xf>
    <xf numFmtId="164" fontId="20" fillId="0" borderId="36" xfId="3" applyNumberFormat="1" applyFont="1" applyFill="1" applyBorder="1" applyAlignment="1">
      <alignment horizontal="center" vertical="top" wrapText="1"/>
    </xf>
    <xf numFmtId="166" fontId="14" fillId="9" borderId="20" xfId="3" applyNumberFormat="1" applyFont="1" applyFill="1" applyBorder="1" applyAlignment="1">
      <alignment horizontal="center" vertical="center" wrapText="1"/>
    </xf>
    <xf numFmtId="170" fontId="23" fillId="13" borderId="51" xfId="3" applyNumberFormat="1" applyFont="1" applyFill="1" applyBorder="1" applyAlignment="1" applyProtection="1">
      <alignment horizontal="left" vertical="top" wrapText="1"/>
    </xf>
    <xf numFmtId="170" fontId="23" fillId="13" borderId="50" xfId="3" applyNumberFormat="1" applyFont="1" applyFill="1" applyBorder="1" applyAlignment="1" applyProtection="1">
      <alignment horizontal="left" vertical="top" wrapText="1"/>
    </xf>
    <xf numFmtId="170" fontId="23" fillId="13" borderId="49" xfId="3" applyNumberFormat="1" applyFont="1" applyFill="1" applyBorder="1" applyAlignment="1" applyProtection="1">
      <alignment horizontal="left" vertical="top" wrapText="1"/>
    </xf>
    <xf numFmtId="170" fontId="23" fillId="13" borderId="13" xfId="3" applyNumberFormat="1" applyFont="1" applyFill="1" applyBorder="1" applyAlignment="1" applyProtection="1">
      <alignment horizontal="left" vertical="top" wrapText="1"/>
    </xf>
    <xf numFmtId="170" fontId="23" fillId="13" borderId="0" xfId="3" applyNumberFormat="1" applyFont="1" applyFill="1" applyBorder="1" applyAlignment="1" applyProtection="1">
      <alignment horizontal="left" vertical="top" wrapText="1"/>
    </xf>
    <xf numFmtId="170" fontId="23" fillId="13" borderId="14" xfId="3" applyNumberFormat="1" applyFont="1" applyFill="1" applyBorder="1" applyAlignment="1" applyProtection="1">
      <alignment horizontal="left" vertical="top" wrapText="1"/>
    </xf>
    <xf numFmtId="170" fontId="23" fillId="13" borderId="40" xfId="3" applyNumberFormat="1" applyFont="1" applyFill="1" applyBorder="1" applyAlignment="1" applyProtection="1">
      <alignment horizontal="left" vertical="top" wrapText="1"/>
    </xf>
    <xf numFmtId="170" fontId="23" fillId="13" borderId="36" xfId="3" applyNumberFormat="1" applyFont="1" applyFill="1" applyBorder="1" applyAlignment="1" applyProtection="1">
      <alignment horizontal="left" vertical="top" wrapText="1"/>
    </xf>
    <xf numFmtId="170" fontId="23" fillId="13" borderId="37" xfId="3" applyNumberFormat="1" applyFont="1" applyFill="1" applyBorder="1" applyAlignment="1" applyProtection="1">
      <alignment horizontal="left" vertical="top" wrapText="1"/>
    </xf>
    <xf numFmtId="14" fontId="29" fillId="13" borderId="1" xfId="3" applyNumberFormat="1" applyFont="1" applyFill="1" applyBorder="1" applyAlignment="1" applyProtection="1">
      <alignment horizontal="center" vertical="center" wrapText="1"/>
    </xf>
    <xf numFmtId="14" fontId="29" fillId="13" borderId="3" xfId="3" applyNumberFormat="1" applyFont="1" applyFill="1" applyBorder="1" applyAlignment="1" applyProtection="1">
      <alignment horizontal="center" vertical="center" wrapText="1"/>
    </xf>
    <xf numFmtId="164" fontId="29" fillId="13" borderId="40" xfId="3" applyNumberFormat="1" applyFont="1" applyFill="1" applyBorder="1" applyAlignment="1" applyProtection="1">
      <alignment horizontal="center" vertical="center"/>
    </xf>
    <xf numFmtId="164" fontId="29" fillId="13" borderId="36" xfId="3" applyNumberFormat="1" applyFont="1" applyFill="1" applyBorder="1" applyAlignment="1" applyProtection="1">
      <alignment horizontal="center" vertical="center"/>
    </xf>
    <xf numFmtId="164" fontId="19" fillId="8" borderId="10" xfId="3" applyNumberFormat="1" applyFont="1" applyFill="1" applyBorder="1" applyAlignment="1" applyProtection="1">
      <alignment horizontal="center" vertical="center" wrapText="1"/>
    </xf>
    <xf numFmtId="164" fontId="19" fillId="8" borderId="11" xfId="3" applyNumberFormat="1" applyFont="1" applyFill="1" applyBorder="1" applyAlignment="1" applyProtection="1">
      <alignment horizontal="center" vertical="center" wrapText="1"/>
    </xf>
    <xf numFmtId="164" fontId="19" fillId="8" borderId="12" xfId="3" applyNumberFormat="1" applyFont="1" applyFill="1" applyBorder="1" applyAlignment="1" applyProtection="1">
      <alignment horizontal="center" vertical="center" wrapText="1"/>
    </xf>
    <xf numFmtId="164" fontId="19" fillId="8" borderId="51" xfId="3" applyNumberFormat="1" applyFont="1" applyFill="1" applyBorder="1" applyAlignment="1" applyProtection="1">
      <alignment horizontal="center" vertical="center" wrapText="1"/>
    </xf>
    <xf numFmtId="164" fontId="19" fillId="8" borderId="50" xfId="3" applyNumberFormat="1" applyFont="1" applyFill="1" applyBorder="1" applyAlignment="1" applyProtection="1">
      <alignment horizontal="center" vertical="center" wrapText="1"/>
    </xf>
    <xf numFmtId="164" fontId="19" fillId="8" borderId="49" xfId="3" applyNumberFormat="1" applyFont="1" applyFill="1" applyBorder="1" applyAlignment="1" applyProtection="1">
      <alignment horizontal="center" vertical="center" wrapText="1"/>
    </xf>
    <xf numFmtId="164" fontId="13" fillId="0" borderId="20" xfId="3" applyNumberFormat="1" applyFont="1" applyBorder="1" applyAlignment="1" applyProtection="1">
      <alignment horizontal="left" vertical="center" wrapText="1"/>
    </xf>
    <xf numFmtId="164" fontId="13" fillId="0" borderId="8" xfId="3" applyNumberFormat="1" applyFont="1" applyBorder="1" applyAlignment="1" applyProtection="1">
      <alignment horizontal="left" vertical="center" wrapText="1"/>
    </xf>
    <xf numFmtId="164" fontId="13" fillId="0" borderId="9" xfId="3" applyNumberFormat="1" applyFont="1" applyBorder="1" applyAlignment="1" applyProtection="1">
      <alignment horizontal="left" vertical="center" wrapText="1"/>
    </xf>
    <xf numFmtId="164" fontId="31" fillId="0" borderId="11" xfId="3" applyNumberFormat="1" applyFont="1" applyBorder="1" applyAlignment="1" applyProtection="1">
      <alignment horizontal="center" vertical="center" wrapText="1"/>
    </xf>
    <xf numFmtId="164" fontId="15" fillId="14" borderId="32" xfId="3" applyNumberFormat="1" applyFont="1" applyFill="1" applyBorder="1" applyAlignment="1" applyProtection="1">
      <alignment horizontal="left" vertical="center" wrapText="1"/>
    </xf>
    <xf numFmtId="164" fontId="15" fillId="14" borderId="29" xfId="3" applyNumberFormat="1" applyFont="1" applyFill="1" applyBorder="1" applyAlignment="1" applyProtection="1">
      <alignment horizontal="left" vertical="center" wrapText="1"/>
    </xf>
    <xf numFmtId="164" fontId="15" fillId="14" borderId="8" xfId="3" applyNumberFormat="1" applyFont="1" applyFill="1" applyBorder="1" applyAlignment="1" applyProtection="1">
      <alignment horizontal="left" vertical="center" wrapText="1"/>
    </xf>
    <xf numFmtId="164" fontId="15" fillId="0" borderId="32" xfId="3" applyNumberFormat="1" applyFont="1" applyBorder="1" applyAlignment="1" applyProtection="1">
      <alignment horizontal="left" vertical="center" wrapText="1"/>
    </xf>
    <xf numFmtId="164" fontId="15" fillId="0" borderId="29" xfId="3" applyNumberFormat="1" applyFont="1" applyBorder="1" applyAlignment="1" applyProtection="1">
      <alignment horizontal="left" vertical="center" wrapText="1"/>
    </xf>
    <xf numFmtId="164" fontId="15" fillId="0" borderId="19" xfId="3" applyNumberFormat="1" applyFont="1" applyBorder="1" applyAlignment="1" applyProtection="1">
      <alignment horizontal="left" vertical="center" wrapText="1"/>
    </xf>
    <xf numFmtId="165" fontId="13" fillId="0" borderId="13" xfId="3" quotePrefix="1" applyNumberFormat="1" applyFont="1" applyBorder="1" applyAlignment="1" applyProtection="1">
      <alignment horizontal="left" vertical="center" wrapText="1"/>
    </xf>
    <xf numFmtId="165" fontId="13" fillId="0" borderId="0" xfId="3" quotePrefix="1" applyNumberFormat="1" applyFont="1" applyBorder="1" applyAlignment="1" applyProtection="1">
      <alignment horizontal="left" vertical="center" wrapText="1"/>
    </xf>
    <xf numFmtId="166" fontId="14" fillId="10" borderId="25" xfId="3" applyNumberFormat="1" applyFont="1" applyFill="1" applyBorder="1" applyAlignment="1" applyProtection="1">
      <alignment horizontal="center" vertical="center" wrapText="1"/>
    </xf>
    <xf numFmtId="166" fontId="14" fillId="10" borderId="26" xfId="3" applyNumberFormat="1" applyFont="1" applyFill="1" applyBorder="1" applyAlignment="1" applyProtection="1">
      <alignment horizontal="center" vertical="center" wrapText="1"/>
    </xf>
    <xf numFmtId="165" fontId="13" fillId="0" borderId="32" xfId="3" applyNumberFormat="1" applyFont="1" applyBorder="1" applyAlignment="1" applyProtection="1">
      <alignment horizontal="center" vertical="center" wrapText="1"/>
    </xf>
    <xf numFmtId="165" fontId="13" fillId="0" borderId="0" xfId="3" applyNumberFormat="1" applyFont="1" applyBorder="1" applyAlignment="1" applyProtection="1">
      <alignment horizontal="center" vertical="center" wrapText="1"/>
    </xf>
    <xf numFmtId="164" fontId="15" fillId="16" borderId="1" xfId="3" applyNumberFormat="1" applyFont="1" applyFill="1" applyBorder="1" applyAlignment="1" applyProtection="1">
      <alignment horizontal="left" vertical="center" wrapText="1"/>
    </xf>
    <xf numFmtId="164" fontId="15" fillId="16" borderId="3" xfId="3" applyNumberFormat="1" applyFont="1" applyFill="1" applyBorder="1" applyAlignment="1" applyProtection="1">
      <alignment horizontal="left" vertical="center" wrapText="1"/>
    </xf>
    <xf numFmtId="164" fontId="14" fillId="0" borderId="26" xfId="3" applyNumberFormat="1" applyFont="1" applyFill="1" applyBorder="1" applyAlignment="1" applyProtection="1">
      <alignment horizontal="center" vertical="center" wrapText="1"/>
    </xf>
    <xf numFmtId="164" fontId="7" fillId="6" borderId="64" xfId="3" applyNumberFormat="1" applyFont="1" applyFill="1" applyBorder="1" applyAlignment="1" applyProtection="1">
      <alignment horizontal="center" vertical="center" wrapText="1"/>
    </xf>
    <xf numFmtId="164" fontId="7" fillId="0" borderId="59" xfId="3" applyNumberFormat="1" applyFont="1" applyFill="1" applyBorder="1" applyAlignment="1" applyProtection="1">
      <alignment horizontal="left" vertical="center" wrapText="1"/>
    </xf>
    <xf numFmtId="164" fontId="7" fillId="0" borderId="64" xfId="3" applyNumberFormat="1" applyFont="1" applyFill="1" applyBorder="1" applyAlignment="1" applyProtection="1">
      <alignment horizontal="left" vertical="center" wrapText="1"/>
    </xf>
    <xf numFmtId="164" fontId="15" fillId="14" borderId="20" xfId="3" applyNumberFormat="1" applyFont="1" applyFill="1" applyBorder="1" applyAlignment="1" applyProtection="1">
      <alignment horizontal="left" vertical="center" wrapText="1"/>
    </xf>
    <xf numFmtId="164" fontId="15" fillId="14" borderId="9" xfId="3" applyNumberFormat="1" applyFont="1" applyFill="1" applyBorder="1" applyAlignment="1" applyProtection="1">
      <alignment horizontal="left" vertical="center" wrapText="1"/>
    </xf>
    <xf numFmtId="164" fontId="20" fillId="0" borderId="1" xfId="7" applyNumberFormat="1" applyFont="1" applyFill="1" applyBorder="1" applyAlignment="1" applyProtection="1">
      <alignment horizontal="left" vertical="center" wrapText="1"/>
    </xf>
    <xf numFmtId="164" fontId="20" fillId="0" borderId="3" xfId="7" applyNumberFormat="1" applyFont="1" applyFill="1" applyBorder="1" applyAlignment="1" applyProtection="1">
      <alignment horizontal="left" vertical="center" wrapText="1"/>
    </xf>
    <xf numFmtId="164" fontId="34" fillId="0" borderId="20" xfId="7" applyNumberFormat="1" applyFont="1" applyFill="1" applyBorder="1" applyAlignment="1" applyProtection="1">
      <alignment horizontal="center" vertical="center" wrapText="1"/>
    </xf>
    <xf numFmtId="164" fontId="34" fillId="0" borderId="8" xfId="7" applyNumberFormat="1" applyFont="1" applyFill="1" applyBorder="1" applyAlignment="1" applyProtection="1">
      <alignment horizontal="center" vertical="center" wrapText="1"/>
    </xf>
    <xf numFmtId="164" fontId="34" fillId="0" borderId="17" xfId="7" applyNumberFormat="1" applyFont="1" applyFill="1" applyBorder="1" applyAlignment="1" applyProtection="1">
      <alignment horizontal="center" vertical="center" wrapText="1"/>
    </xf>
    <xf numFmtId="164" fontId="13" fillId="0" borderId="20" xfId="7" applyNumberFormat="1" applyFont="1" applyBorder="1" applyAlignment="1" applyProtection="1">
      <alignment horizontal="left" vertical="center" wrapText="1"/>
    </xf>
    <xf numFmtId="164" fontId="13" fillId="0" borderId="8" xfId="7" applyNumberFormat="1" applyFont="1" applyBorder="1" applyAlignment="1" applyProtection="1">
      <alignment horizontal="left" vertical="center" wrapText="1"/>
    </xf>
    <xf numFmtId="164" fontId="13" fillId="0" borderId="9" xfId="7" applyNumberFormat="1" applyFont="1" applyBorder="1" applyAlignment="1" applyProtection="1">
      <alignment horizontal="left" vertical="center" wrapText="1"/>
    </xf>
    <xf numFmtId="164" fontId="15" fillId="16" borderId="4" xfId="3" applyNumberFormat="1" applyFont="1" applyFill="1" applyBorder="1" applyAlignment="1" applyProtection="1">
      <alignment horizontal="left" vertical="center" wrapText="1"/>
    </xf>
    <xf numFmtId="0" fontId="7" fillId="16" borderId="6" xfId="0" applyFont="1" applyFill="1" applyBorder="1" applyAlignment="1" applyProtection="1">
      <alignment vertical="center" wrapText="1"/>
    </xf>
    <xf numFmtId="0" fontId="7" fillId="16" borderId="39" xfId="0" applyFont="1" applyFill="1" applyBorder="1" applyAlignment="1" applyProtection="1">
      <alignment vertical="center" wrapText="1"/>
    </xf>
    <xf numFmtId="164" fontId="20" fillId="0" borderId="53" xfId="1" quotePrefix="1" applyNumberFormat="1" applyFont="1" applyFill="1" applyBorder="1" applyAlignment="1" applyProtection="1">
      <alignment horizontal="left" vertical="center" wrapText="1"/>
    </xf>
    <xf numFmtId="0" fontId="20" fillId="0" borderId="23" xfId="0" applyFont="1" applyFill="1" applyBorder="1" applyAlignment="1" applyProtection="1">
      <alignment horizontal="left" vertical="center" wrapText="1"/>
    </xf>
    <xf numFmtId="164" fontId="15" fillId="0" borderId="20" xfId="3" applyNumberFormat="1" applyFont="1" applyBorder="1" applyAlignment="1" applyProtection="1">
      <alignment horizontal="left" vertical="center" wrapText="1"/>
    </xf>
    <xf numFmtId="164" fontId="15" fillId="0" borderId="8" xfId="3" applyNumberFormat="1" applyFont="1" applyBorder="1" applyAlignment="1" applyProtection="1">
      <alignment horizontal="left" vertical="center" wrapText="1"/>
    </xf>
    <xf numFmtId="164" fontId="15" fillId="0" borderId="9" xfId="3" applyNumberFormat="1" applyFont="1" applyBorder="1" applyAlignment="1" applyProtection="1">
      <alignment horizontal="left" vertical="center" wrapText="1"/>
    </xf>
    <xf numFmtId="0" fontId="2" fillId="0" borderId="8" xfId="0" applyFont="1" applyBorder="1" applyAlignment="1" applyProtection="1">
      <alignment vertical="center" wrapText="1"/>
    </xf>
    <xf numFmtId="0" fontId="2" fillId="0" borderId="9" xfId="0" applyFont="1" applyBorder="1" applyAlignment="1" applyProtection="1">
      <alignment vertical="center" wrapText="1"/>
    </xf>
    <xf numFmtId="164" fontId="13" fillId="0" borderId="32" xfId="3" applyNumberFormat="1" applyFont="1" applyBorder="1" applyAlignment="1" applyProtection="1">
      <alignment horizontal="left" vertical="center" wrapText="1"/>
    </xf>
    <xf numFmtId="0" fontId="2" fillId="0" borderId="29" xfId="0" applyFont="1" applyBorder="1" applyAlignment="1" applyProtection="1">
      <alignment vertical="center" wrapText="1"/>
    </xf>
    <xf numFmtId="0" fontId="2" fillId="0" borderId="19" xfId="0" applyFont="1" applyBorder="1" applyAlignment="1" applyProtection="1">
      <alignment vertical="center" wrapText="1"/>
    </xf>
    <xf numFmtId="164" fontId="13" fillId="14" borderId="20" xfId="3" applyNumberFormat="1" applyFont="1" applyFill="1" applyBorder="1" applyAlignment="1" applyProtection="1">
      <alignment horizontal="left" vertical="center" wrapText="1"/>
    </xf>
    <xf numFmtId="164" fontId="13" fillId="14" borderId="8" xfId="3" applyNumberFormat="1" applyFont="1" applyFill="1" applyBorder="1" applyAlignment="1" applyProtection="1">
      <alignment horizontal="left" vertical="center" wrapText="1"/>
    </xf>
    <xf numFmtId="164" fontId="13" fillId="14" borderId="9" xfId="3" applyNumberFormat="1" applyFont="1" applyFill="1" applyBorder="1" applyAlignment="1" applyProtection="1">
      <alignment horizontal="left" vertical="center" wrapText="1"/>
    </xf>
    <xf numFmtId="0" fontId="7" fillId="0" borderId="8" xfId="0" applyFont="1" applyBorder="1" applyAlignment="1" applyProtection="1">
      <alignment vertical="center" wrapText="1"/>
    </xf>
    <xf numFmtId="0" fontId="7" fillId="0" borderId="9" xfId="0" applyFont="1" applyBorder="1" applyAlignment="1" applyProtection="1">
      <alignment vertical="center" wrapText="1"/>
    </xf>
    <xf numFmtId="0" fontId="16" fillId="13" borderId="10" xfId="0" applyFont="1" applyFill="1" applyBorder="1" applyAlignment="1" applyProtection="1">
      <alignment horizontal="center" vertical="center" wrapText="1"/>
    </xf>
    <xf numFmtId="0" fontId="16" fillId="13" borderId="11" xfId="0" applyFont="1" applyFill="1" applyBorder="1" applyAlignment="1" applyProtection="1">
      <alignment horizontal="center" vertical="center" wrapText="1"/>
    </xf>
    <xf numFmtId="0" fontId="16" fillId="13" borderId="12" xfId="0" applyFont="1" applyFill="1" applyBorder="1" applyAlignment="1" applyProtection="1">
      <alignment horizontal="center" vertical="center" wrapText="1"/>
    </xf>
    <xf numFmtId="164" fontId="20" fillId="9" borderId="51" xfId="3" applyNumberFormat="1" applyFont="1" applyFill="1" applyBorder="1" applyAlignment="1" applyProtection="1">
      <alignment horizontal="center" vertical="top" wrapText="1"/>
    </xf>
    <xf numFmtId="164" fontId="20" fillId="9" borderId="50" xfId="3" applyNumberFormat="1" applyFont="1" applyFill="1" applyBorder="1" applyAlignment="1" applyProtection="1">
      <alignment horizontal="center" vertical="top" wrapText="1"/>
    </xf>
    <xf numFmtId="164" fontId="20" fillId="9" borderId="49" xfId="3" applyNumberFormat="1" applyFont="1" applyFill="1" applyBorder="1" applyAlignment="1" applyProtection="1">
      <alignment horizontal="center" vertical="top" wrapText="1"/>
    </xf>
    <xf numFmtId="0" fontId="7" fillId="16" borderId="6" xfId="0" applyFont="1" applyFill="1" applyBorder="1" applyAlignment="1" applyProtection="1">
      <alignment horizontal="left" vertical="center" wrapText="1"/>
    </xf>
    <xf numFmtId="0" fontId="7" fillId="16" borderId="39" xfId="0" applyFont="1" applyFill="1" applyBorder="1" applyAlignment="1" applyProtection="1">
      <alignment horizontal="left" vertical="center" wrapText="1"/>
    </xf>
    <xf numFmtId="0" fontId="23" fillId="10" borderId="2" xfId="2" applyFont="1" applyFill="1" applyBorder="1" applyAlignment="1" applyProtection="1">
      <alignment horizontal="center" vertical="center"/>
    </xf>
    <xf numFmtId="0" fontId="23" fillId="10" borderId="3" xfId="0" applyFont="1" applyFill="1" applyBorder="1" applyAlignment="1" applyProtection="1">
      <alignment horizontal="center" vertical="center"/>
    </xf>
    <xf numFmtId="0" fontId="23" fillId="10" borderId="45" xfId="0" applyFont="1" applyFill="1" applyBorder="1" applyAlignment="1" applyProtection="1">
      <alignment horizontal="center" vertical="center"/>
    </xf>
    <xf numFmtId="164" fontId="23" fillId="10" borderId="5" xfId="3" applyNumberFormat="1" applyFont="1" applyFill="1" applyBorder="1" applyAlignment="1" applyProtection="1">
      <alignment horizontal="center" vertical="center" wrapText="1"/>
    </xf>
    <xf numFmtId="0" fontId="7" fillId="10" borderId="6" xfId="0" applyFont="1" applyFill="1" applyBorder="1" applyAlignment="1" applyProtection="1">
      <alignment horizontal="center" vertical="center" wrapText="1"/>
    </xf>
    <xf numFmtId="0" fontId="7" fillId="10" borderId="39" xfId="0" applyFont="1" applyFill="1" applyBorder="1" applyAlignment="1" applyProtection="1">
      <alignment horizontal="center" vertical="center" wrapText="1"/>
    </xf>
    <xf numFmtId="164" fontId="20" fillId="16" borderId="3" xfId="3" applyNumberFormat="1" applyFont="1" applyFill="1" applyBorder="1" applyAlignment="1" applyProtection="1">
      <alignment horizontal="center" vertical="top" wrapText="1"/>
    </xf>
    <xf numFmtId="0" fontId="27" fillId="7" borderId="1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7" fillId="7" borderId="47" xfId="0" applyFont="1" applyFill="1" applyBorder="1" applyAlignment="1" applyProtection="1">
      <alignment horizontal="center" vertical="center" wrapText="1"/>
    </xf>
    <xf numFmtId="164" fontId="15" fillId="14" borderId="23" xfId="3" applyNumberFormat="1" applyFont="1" applyFill="1" applyBorder="1" applyAlignment="1" applyProtection="1">
      <alignment horizontal="left" vertical="center" wrapText="1"/>
    </xf>
    <xf numFmtId="164" fontId="15" fillId="14" borderId="19" xfId="3" applyNumberFormat="1" applyFont="1" applyFill="1" applyBorder="1" applyAlignment="1" applyProtection="1">
      <alignment horizontal="left" vertical="center" wrapText="1"/>
    </xf>
    <xf numFmtId="164" fontId="21" fillId="0" borderId="36" xfId="3" applyNumberFormat="1" applyFont="1" applyBorder="1" applyAlignment="1" applyProtection="1">
      <alignment horizontal="left" vertical="center" wrapText="1"/>
    </xf>
    <xf numFmtId="164" fontId="21" fillId="0" borderId="37" xfId="3" applyNumberFormat="1" applyFont="1" applyBorder="1" applyAlignment="1" applyProtection="1">
      <alignment horizontal="left" vertical="center" wrapText="1"/>
    </xf>
    <xf numFmtId="166" fontId="26" fillId="21" borderId="51" xfId="0" applyNumberFormat="1" applyFont="1" applyFill="1" applyBorder="1" applyAlignment="1" applyProtection="1">
      <alignment horizontal="center" vertical="center"/>
    </xf>
    <xf numFmtId="0" fontId="26" fillId="21" borderId="66" xfId="0" applyFont="1" applyFill="1" applyBorder="1" applyAlignment="1" applyProtection="1">
      <alignment horizontal="center" vertical="center"/>
    </xf>
    <xf numFmtId="166" fontId="23" fillId="15" borderId="10" xfId="0" applyNumberFormat="1" applyFont="1" applyFill="1" applyBorder="1" applyAlignment="1" applyProtection="1">
      <alignment horizontal="center" vertical="center"/>
    </xf>
    <xf numFmtId="0" fontId="23" fillId="15" borderId="11" xfId="0" applyFont="1" applyFill="1" applyBorder="1" applyAlignment="1" applyProtection="1">
      <alignment horizontal="center" vertical="center"/>
    </xf>
    <xf numFmtId="164" fontId="20" fillId="14" borderId="7" xfId="3" applyNumberFormat="1" applyFont="1" applyFill="1" applyBorder="1" applyAlignment="1" applyProtection="1">
      <alignment horizontal="left" vertical="center" wrapText="1"/>
    </xf>
    <xf numFmtId="164" fontId="20" fillId="14" borderId="9" xfId="3" applyNumberFormat="1" applyFont="1" applyFill="1" applyBorder="1" applyAlignment="1" applyProtection="1">
      <alignment horizontal="left" vertical="center" wrapText="1"/>
    </xf>
    <xf numFmtId="0" fontId="2" fillId="14" borderId="8" xfId="0" applyFont="1" applyFill="1" applyBorder="1" applyAlignment="1" applyProtection="1">
      <alignment vertical="center" wrapText="1"/>
    </xf>
    <xf numFmtId="0" fontId="2" fillId="14" borderId="9" xfId="0" applyFont="1" applyFill="1" applyBorder="1" applyAlignment="1" applyProtection="1">
      <alignment vertical="center" wrapText="1"/>
    </xf>
    <xf numFmtId="168" fontId="26" fillId="17" borderId="39" xfId="1" quotePrefix="1" applyNumberFormat="1" applyFont="1" applyFill="1" applyBorder="1" applyAlignment="1" applyProtection="1">
      <alignment horizontal="center" vertical="center" wrapText="1"/>
    </xf>
    <xf numFmtId="168" fontId="26" fillId="17" borderId="46" xfId="1" quotePrefix="1" applyNumberFormat="1" applyFont="1" applyFill="1" applyBorder="1" applyAlignment="1" applyProtection="1">
      <alignment horizontal="center" vertical="center" wrapText="1"/>
    </xf>
    <xf numFmtId="164" fontId="20" fillId="14" borderId="20" xfId="3" applyNumberFormat="1" applyFont="1" applyFill="1" applyBorder="1" applyAlignment="1" applyProtection="1">
      <alignment horizontal="center" vertical="center" wrapText="1"/>
    </xf>
    <xf numFmtId="164" fontId="20" fillId="14" borderId="8" xfId="3" applyNumberFormat="1" applyFont="1" applyFill="1" applyBorder="1" applyAlignment="1" applyProtection="1">
      <alignment horizontal="center" vertical="center" wrapText="1"/>
    </xf>
    <xf numFmtId="0" fontId="15" fillId="0" borderId="4" xfId="0" applyFont="1" applyFill="1" applyBorder="1" applyAlignment="1" applyProtection="1">
      <alignment horizontal="left" vertical="center"/>
    </xf>
    <xf numFmtId="0" fontId="15" fillId="0" borderId="6" xfId="0" applyFont="1" applyFill="1" applyBorder="1" applyAlignment="1" applyProtection="1">
      <alignment horizontal="left" vertical="center"/>
    </xf>
    <xf numFmtId="0" fontId="15" fillId="0" borderId="39" xfId="0" applyFont="1" applyFill="1" applyBorder="1" applyAlignment="1" applyProtection="1">
      <alignment horizontal="left" vertical="center"/>
    </xf>
    <xf numFmtId="166" fontId="14" fillId="6" borderId="21" xfId="3" applyNumberFormat="1" applyFont="1" applyFill="1" applyBorder="1" applyAlignment="1" applyProtection="1">
      <alignment vertical="center" wrapText="1"/>
      <protection locked="0"/>
    </xf>
  </cellXfs>
  <cellStyles count="8">
    <cellStyle name="20 % - Akzent1" xfId="1" builtinId="30"/>
    <cellStyle name="Gut 2" xfId="6"/>
    <cellStyle name="Neutral 2" xfId="5"/>
    <cellStyle name="Schlecht 2" xfId="4"/>
    <cellStyle name="Standard" xfId="0" builtinId="0"/>
    <cellStyle name="Standard 2" xfId="3"/>
    <cellStyle name="Standard 2 2" xfId="7"/>
    <cellStyle name="Standard 4" xfId="2"/>
  </cellStyles>
  <dxfs count="1">
    <dxf>
      <font>
        <b/>
        <i val="0"/>
        <color rgb="FFFF0000"/>
      </font>
    </dxf>
  </dxfs>
  <tableStyles count="0" defaultTableStyle="TableStyleMedium2" defaultPivotStyle="PivotStyleLight16"/>
  <colors>
    <mruColors>
      <color rgb="FFFFFF99"/>
      <color rgb="FFFFFFCC"/>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A63"/>
  <sheetViews>
    <sheetView tabSelected="1" zoomScaleNormal="100" workbookViewId="0">
      <selection activeCell="D11" sqref="D11:I11"/>
    </sheetView>
  </sheetViews>
  <sheetFormatPr baseColWidth="10" defaultColWidth="11.5703125" defaultRowHeight="12" x14ac:dyDescent="0.2"/>
  <cols>
    <col min="1" max="1" width="2.85546875" style="5" customWidth="1"/>
    <col min="2" max="2" width="5.28515625" style="3" bestFit="1" customWidth="1"/>
    <col min="3" max="3" width="35.7109375" style="4" customWidth="1"/>
    <col min="4" max="9" width="16.85546875" style="4" customWidth="1"/>
    <col min="10" max="10" width="3.42578125" style="4" customWidth="1"/>
    <col min="11" max="11" width="16.85546875" style="4" customWidth="1"/>
    <col min="12" max="12" width="3.42578125" style="5" customWidth="1"/>
    <col min="13" max="13" width="17.5703125" style="4" customWidth="1"/>
    <col min="14" max="14" width="16.85546875" style="4" customWidth="1"/>
    <col min="15" max="15" width="3.85546875" style="5" customWidth="1"/>
    <col min="16" max="153" width="11.5703125" style="5"/>
    <col min="154" max="16384" width="11.5703125" style="4"/>
  </cols>
  <sheetData>
    <row r="1" spans="1:157" ht="12.75" thickBot="1" x14ac:dyDescent="0.25">
      <c r="B1" s="69"/>
      <c r="C1" s="9"/>
      <c r="D1" s="9"/>
      <c r="E1" s="9"/>
      <c r="F1" s="9"/>
      <c r="G1" s="9"/>
      <c r="H1" s="9"/>
      <c r="I1" s="9"/>
      <c r="J1" s="9"/>
      <c r="K1" s="9"/>
      <c r="M1" s="9"/>
      <c r="N1" s="9"/>
    </row>
    <row r="2" spans="1:157" s="28" customFormat="1" ht="15.75" x14ac:dyDescent="0.25">
      <c r="A2" s="59"/>
      <c r="B2" s="61"/>
      <c r="C2" s="35"/>
      <c r="D2" s="35"/>
      <c r="E2" s="35"/>
      <c r="F2" s="35"/>
      <c r="G2" s="35"/>
      <c r="H2" s="35"/>
      <c r="I2" s="35"/>
      <c r="J2" s="35"/>
      <c r="K2" s="35"/>
      <c r="L2" s="35"/>
      <c r="M2" s="35"/>
      <c r="N2" s="35"/>
      <c r="O2" s="32"/>
    </row>
    <row r="3" spans="1:157" s="1" customFormat="1" ht="15.75" x14ac:dyDescent="0.25">
      <c r="A3" s="59"/>
      <c r="B3" s="82"/>
      <c r="C3" s="375" t="s">
        <v>79</v>
      </c>
      <c r="D3" s="375"/>
      <c r="E3" s="375"/>
      <c r="F3" s="375"/>
      <c r="G3" s="28"/>
      <c r="H3" s="28"/>
      <c r="I3" s="28"/>
      <c r="J3" s="28"/>
      <c r="K3" s="28"/>
      <c r="L3" s="28"/>
      <c r="M3" s="28"/>
      <c r="N3" s="28"/>
      <c r="O3" s="33"/>
    </row>
    <row r="4" spans="1:157" s="1" customFormat="1" ht="15.75" x14ac:dyDescent="0.25">
      <c r="A4" s="59"/>
      <c r="B4" s="62"/>
      <c r="C4" s="50" t="s">
        <v>101</v>
      </c>
      <c r="D4" s="28"/>
      <c r="E4" s="28"/>
      <c r="F4" s="28"/>
      <c r="G4" s="28"/>
      <c r="H4" s="28"/>
      <c r="I4" s="28"/>
      <c r="J4" s="28"/>
      <c r="K4" s="83"/>
      <c r="L4" s="84" t="s">
        <v>70</v>
      </c>
      <c r="M4" s="84"/>
      <c r="N4" s="84"/>
      <c r="O4" s="33"/>
    </row>
    <row r="5" spans="1:157" s="1" customFormat="1" ht="13.5" customHeight="1" x14ac:dyDescent="0.2">
      <c r="A5" s="334"/>
      <c r="B5" s="335"/>
      <c r="C5" s="28"/>
      <c r="D5" s="28"/>
      <c r="E5" s="28"/>
      <c r="F5" s="28"/>
      <c r="G5" s="28"/>
      <c r="H5" s="28"/>
      <c r="I5" s="28"/>
      <c r="J5" s="28"/>
      <c r="K5" s="28"/>
      <c r="L5" s="28"/>
      <c r="M5" s="336"/>
      <c r="N5" s="28"/>
      <c r="O5" s="33"/>
    </row>
    <row r="6" spans="1:157" s="186" customFormat="1" ht="32.25" customHeight="1" x14ac:dyDescent="0.25">
      <c r="A6" s="182"/>
      <c r="B6" s="337"/>
      <c r="C6" s="394" t="s">
        <v>127</v>
      </c>
      <c r="D6" s="394"/>
      <c r="E6" s="394"/>
      <c r="F6" s="394"/>
      <c r="G6" s="394"/>
      <c r="H6" s="394"/>
      <c r="I6" s="394"/>
      <c r="J6" s="338"/>
      <c r="K6" s="189"/>
      <c r="L6" s="189"/>
      <c r="M6" s="189"/>
      <c r="N6" s="189"/>
      <c r="O6" s="339"/>
      <c r="P6" s="189"/>
      <c r="Q6" s="189"/>
      <c r="R6" s="189"/>
    </row>
    <row r="7" spans="1:157" s="1" customFormat="1" ht="15.75" customHeight="1" thickBot="1" x14ac:dyDescent="0.25">
      <c r="A7" s="59"/>
      <c r="B7" s="63"/>
      <c r="C7" s="28"/>
      <c r="D7" s="28"/>
      <c r="E7" s="28"/>
      <c r="F7" s="28"/>
      <c r="G7" s="28"/>
      <c r="H7" s="28"/>
      <c r="I7" s="28"/>
      <c r="J7" s="28"/>
      <c r="K7" s="28"/>
      <c r="L7" s="28"/>
      <c r="M7" s="28"/>
      <c r="N7" s="28"/>
      <c r="O7" s="33"/>
    </row>
    <row r="8" spans="1:157" s="140" customFormat="1" ht="39" customHeight="1" thickBot="1" x14ac:dyDescent="0.25">
      <c r="A8" s="135"/>
      <c r="B8" s="136"/>
      <c r="C8" s="383" t="s">
        <v>132</v>
      </c>
      <c r="D8" s="384"/>
      <c r="E8" s="385" t="s">
        <v>91</v>
      </c>
      <c r="F8" s="385"/>
      <c r="G8" s="386" t="s">
        <v>92</v>
      </c>
      <c r="H8" s="386"/>
      <c r="I8" s="387"/>
      <c r="J8" s="137"/>
      <c r="K8" s="138"/>
      <c r="L8" s="138"/>
      <c r="M8" s="138"/>
      <c r="N8" s="138"/>
      <c r="O8" s="139"/>
    </row>
    <row r="9" spans="1:157" s="1" customFormat="1" ht="17.25" customHeight="1" thickBot="1" x14ac:dyDescent="0.25">
      <c r="A9" s="59"/>
      <c r="B9" s="63"/>
      <c r="C9" s="74"/>
      <c r="D9" s="74"/>
      <c r="E9" s="74"/>
      <c r="F9" s="74"/>
      <c r="G9" s="74"/>
      <c r="H9" s="75"/>
      <c r="I9" s="75"/>
      <c r="J9" s="59"/>
      <c r="K9" s="28"/>
      <c r="L9" s="28"/>
      <c r="M9" s="28"/>
      <c r="N9" s="28"/>
      <c r="O9" s="33"/>
    </row>
    <row r="10" spans="1:157" s="1" customFormat="1" ht="30" customHeight="1" x14ac:dyDescent="0.2">
      <c r="A10" s="59"/>
      <c r="B10" s="63"/>
      <c r="C10" s="80" t="s">
        <v>69</v>
      </c>
      <c r="D10" s="388"/>
      <c r="E10" s="389"/>
      <c r="F10" s="389"/>
      <c r="G10" s="389"/>
      <c r="H10" s="389"/>
      <c r="I10" s="390"/>
      <c r="J10" s="81"/>
      <c r="K10" s="28"/>
      <c r="L10" s="28"/>
      <c r="M10" s="28"/>
      <c r="N10" s="28"/>
      <c r="O10" s="33"/>
    </row>
    <row r="11" spans="1:157" s="1" customFormat="1" ht="30" customHeight="1" thickBot="1" x14ac:dyDescent="0.25">
      <c r="A11" s="59"/>
      <c r="B11" s="63"/>
      <c r="C11" s="2" t="s">
        <v>1</v>
      </c>
      <c r="D11" s="391"/>
      <c r="E11" s="392"/>
      <c r="F11" s="392"/>
      <c r="G11" s="392"/>
      <c r="H11" s="392"/>
      <c r="I11" s="393"/>
      <c r="J11" s="333"/>
      <c r="K11" s="28"/>
      <c r="L11" s="28"/>
      <c r="M11" s="28"/>
      <c r="N11" s="28"/>
      <c r="O11" s="33"/>
    </row>
    <row r="12" spans="1:157" ht="17.25" customHeight="1" thickBot="1" x14ac:dyDescent="0.25">
      <c r="B12" s="64"/>
      <c r="C12" s="9"/>
      <c r="D12" s="9"/>
      <c r="E12" s="10"/>
      <c r="F12" s="10"/>
      <c r="G12" s="10"/>
      <c r="H12" s="9"/>
      <c r="I12" s="10"/>
      <c r="J12" s="9"/>
      <c r="K12" s="9"/>
      <c r="L12" s="10"/>
      <c r="M12" s="9"/>
      <c r="N12" s="10"/>
      <c r="O12" s="30"/>
      <c r="EX12" s="5"/>
      <c r="EY12" s="5"/>
      <c r="EZ12" s="5"/>
      <c r="FA12" s="5"/>
    </row>
    <row r="13" spans="1:157" ht="36" customHeight="1" thickBot="1" x14ac:dyDescent="0.3">
      <c r="B13" s="64"/>
      <c r="C13" s="380" t="s">
        <v>78</v>
      </c>
      <c r="D13" s="381"/>
      <c r="E13" s="381"/>
      <c r="F13" s="381"/>
      <c r="G13" s="381"/>
      <c r="H13" s="381"/>
      <c r="I13" s="382"/>
      <c r="J13" s="85"/>
      <c r="K13" s="7"/>
      <c r="L13" s="36"/>
      <c r="M13" s="402" t="s">
        <v>51</v>
      </c>
      <c r="N13" s="403"/>
      <c r="O13" s="30"/>
      <c r="EX13" s="5"/>
      <c r="EY13" s="5"/>
      <c r="EZ13" s="5"/>
      <c r="FA13" s="5"/>
    </row>
    <row r="14" spans="1:157" ht="5.25" customHeight="1" thickBot="1" x14ac:dyDescent="0.25">
      <c r="B14" s="64"/>
      <c r="C14" s="8"/>
      <c r="D14" s="9"/>
      <c r="E14" s="10"/>
      <c r="F14" s="10"/>
      <c r="G14" s="10"/>
      <c r="H14" s="9"/>
      <c r="I14" s="11"/>
      <c r="J14" s="9"/>
      <c r="K14" s="7"/>
      <c r="L14" s="10"/>
      <c r="M14" s="9"/>
      <c r="N14" s="11"/>
      <c r="O14" s="30"/>
      <c r="EX14" s="5"/>
      <c r="EY14" s="5"/>
      <c r="EZ14" s="5"/>
      <c r="FA14" s="5"/>
    </row>
    <row r="15" spans="1:157" ht="37.5" customHeight="1" thickBot="1" x14ac:dyDescent="0.25">
      <c r="B15" s="64"/>
      <c r="C15" s="125"/>
      <c r="D15" s="378" t="s">
        <v>21</v>
      </c>
      <c r="E15" s="379"/>
      <c r="F15" s="378" t="s">
        <v>41</v>
      </c>
      <c r="G15" s="379"/>
      <c r="H15" s="378" t="s">
        <v>22</v>
      </c>
      <c r="I15" s="379"/>
      <c r="J15" s="60"/>
      <c r="K15" s="395" t="s">
        <v>43</v>
      </c>
      <c r="M15" s="398" t="s">
        <v>128</v>
      </c>
      <c r="N15" s="399"/>
      <c r="O15" s="30"/>
    </row>
    <row r="16" spans="1:157" ht="37.5" customHeight="1" thickBot="1" x14ac:dyDescent="0.25">
      <c r="B16" s="64"/>
      <c r="C16" s="53" t="s">
        <v>50</v>
      </c>
      <c r="D16" s="149">
        <v>12</v>
      </c>
      <c r="E16" s="150" t="s">
        <v>49</v>
      </c>
      <c r="F16" s="151">
        <v>12</v>
      </c>
      <c r="G16" s="150" t="s">
        <v>49</v>
      </c>
      <c r="H16" s="151">
        <v>12</v>
      </c>
      <c r="I16" s="152" t="s">
        <v>49</v>
      </c>
      <c r="J16" s="60"/>
      <c r="K16" s="396"/>
      <c r="M16" s="400"/>
      <c r="N16" s="401"/>
      <c r="O16" s="30"/>
    </row>
    <row r="17" spans="1:153" s="6" customFormat="1" ht="34.15" customHeight="1" thickBot="1" x14ac:dyDescent="0.25">
      <c r="A17" s="13"/>
      <c r="B17" s="65"/>
      <c r="C17" s="12"/>
      <c r="D17" s="52" t="s">
        <v>4</v>
      </c>
      <c r="E17" s="52" t="s">
        <v>5</v>
      </c>
      <c r="F17" s="52" t="s">
        <v>4</v>
      </c>
      <c r="G17" s="52" t="s">
        <v>5</v>
      </c>
      <c r="H17" s="52" t="s">
        <v>4</v>
      </c>
      <c r="I17" s="148" t="s">
        <v>5</v>
      </c>
      <c r="J17" s="60"/>
      <c r="K17" s="45"/>
      <c r="L17" s="13"/>
      <c r="M17" s="56" t="s">
        <v>4</v>
      </c>
      <c r="N17" s="57" t="s">
        <v>5</v>
      </c>
      <c r="O17" s="29"/>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row>
    <row r="18" spans="1:153" s="14" customFormat="1" ht="27.75" customHeight="1" x14ac:dyDescent="0.2">
      <c r="A18" s="13"/>
      <c r="B18" s="66">
        <v>1</v>
      </c>
      <c r="C18" s="47" t="s">
        <v>9</v>
      </c>
      <c r="D18" s="376"/>
      <c r="E18" s="377"/>
      <c r="F18" s="48"/>
      <c r="G18" s="48"/>
      <c r="H18" s="376"/>
      <c r="I18" s="397"/>
      <c r="J18" s="60"/>
      <c r="K18" s="38"/>
      <c r="L18" s="13"/>
      <c r="M18" s="404"/>
      <c r="N18" s="405"/>
      <c r="O18" s="29"/>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row>
    <row r="19" spans="1:153" s="16" customFormat="1" ht="34.9" customHeight="1" x14ac:dyDescent="0.2">
      <c r="A19" s="5"/>
      <c r="B19" s="67">
        <v>1.1000000000000001</v>
      </c>
      <c r="C19" s="15" t="s">
        <v>10</v>
      </c>
      <c r="D19" s="46">
        <v>0</v>
      </c>
      <c r="E19" s="119"/>
      <c r="F19" s="46">
        <v>0</v>
      </c>
      <c r="G19" s="119"/>
      <c r="H19" s="46">
        <v>0</v>
      </c>
      <c r="I19" s="54"/>
      <c r="J19" s="60"/>
      <c r="K19" s="70">
        <f>(D19+F19+H19)/($D$16+$F$16+$H$16)</f>
        <v>0</v>
      </c>
      <c r="L19" s="5"/>
      <c r="M19" s="519">
        <v>0</v>
      </c>
      <c r="N19" s="54"/>
      <c r="O19" s="30"/>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row>
    <row r="20" spans="1:153" s="16" customFormat="1" ht="34.9" customHeight="1" x14ac:dyDescent="0.2">
      <c r="A20" s="5"/>
      <c r="B20" s="67">
        <v>1.2</v>
      </c>
      <c r="C20" s="15" t="s">
        <v>11</v>
      </c>
      <c r="D20" s="46">
        <v>0</v>
      </c>
      <c r="E20" s="72"/>
      <c r="F20" s="46">
        <v>0</v>
      </c>
      <c r="G20" s="72"/>
      <c r="H20" s="46">
        <v>0</v>
      </c>
      <c r="I20" s="55"/>
      <c r="J20" s="60"/>
      <c r="K20" s="70">
        <f t="shared" ref="K20:K24" si="0">(D20+F20+H20)/($D$16+$F$16+$H$16)</f>
        <v>0</v>
      </c>
      <c r="L20" s="5"/>
      <c r="M20" s="519">
        <v>0</v>
      </c>
      <c r="N20" s="55"/>
      <c r="O20" s="30"/>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row>
    <row r="21" spans="1:153" s="16" customFormat="1" ht="34.9" customHeight="1" x14ac:dyDescent="0.2">
      <c r="A21" s="5"/>
      <c r="B21" s="67">
        <v>1.3</v>
      </c>
      <c r="C21" s="15" t="s">
        <v>13</v>
      </c>
      <c r="D21" s="46">
        <v>0</v>
      </c>
      <c r="E21" s="72"/>
      <c r="F21" s="46">
        <v>0</v>
      </c>
      <c r="G21" s="72"/>
      <c r="H21" s="46">
        <v>0</v>
      </c>
      <c r="I21" s="55"/>
      <c r="J21" s="60"/>
      <c r="K21" s="70">
        <f t="shared" si="0"/>
        <v>0</v>
      </c>
      <c r="L21" s="5"/>
      <c r="M21" s="519">
        <v>0</v>
      </c>
      <c r="N21" s="55"/>
      <c r="O21" s="30"/>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row>
    <row r="22" spans="1:153" s="16" customFormat="1" ht="34.9" customHeight="1" x14ac:dyDescent="0.2">
      <c r="A22" s="5"/>
      <c r="B22" s="67">
        <v>1.4</v>
      </c>
      <c r="C22" s="15" t="s">
        <v>14</v>
      </c>
      <c r="D22" s="46">
        <v>0</v>
      </c>
      <c r="E22" s="72"/>
      <c r="F22" s="46">
        <v>0</v>
      </c>
      <c r="G22" s="72"/>
      <c r="H22" s="46">
        <v>0</v>
      </c>
      <c r="I22" s="55"/>
      <c r="J22" s="60"/>
      <c r="K22" s="70">
        <f t="shared" si="0"/>
        <v>0</v>
      </c>
      <c r="L22" s="5"/>
      <c r="M22" s="519">
        <v>0</v>
      </c>
      <c r="N22" s="55"/>
      <c r="O22" s="30"/>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row>
    <row r="23" spans="1:153" s="16" customFormat="1" ht="34.9" customHeight="1" x14ac:dyDescent="0.2">
      <c r="A23" s="5"/>
      <c r="B23" s="68">
        <v>1.5</v>
      </c>
      <c r="C23" s="17" t="s">
        <v>34</v>
      </c>
      <c r="D23" s="46">
        <v>0</v>
      </c>
      <c r="E23" s="72"/>
      <c r="F23" s="46">
        <v>0</v>
      </c>
      <c r="G23" s="72"/>
      <c r="H23" s="46">
        <v>0</v>
      </c>
      <c r="I23" s="55"/>
      <c r="J23" s="60"/>
      <c r="K23" s="70">
        <f t="shared" si="0"/>
        <v>0</v>
      </c>
      <c r="L23" s="5"/>
      <c r="M23" s="519">
        <v>0</v>
      </c>
      <c r="N23" s="55"/>
      <c r="O23" s="30"/>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row>
    <row r="24" spans="1:153" s="16" customFormat="1" ht="34.9" customHeight="1" x14ac:dyDescent="0.2">
      <c r="A24" s="5"/>
      <c r="B24" s="68">
        <v>1.6</v>
      </c>
      <c r="C24" s="17" t="s">
        <v>15</v>
      </c>
      <c r="D24" s="46">
        <v>0</v>
      </c>
      <c r="E24" s="72"/>
      <c r="F24" s="46">
        <v>0</v>
      </c>
      <c r="G24" s="72"/>
      <c r="H24" s="46">
        <v>0</v>
      </c>
      <c r="I24" s="55"/>
      <c r="J24" s="60"/>
      <c r="K24" s="70">
        <f t="shared" si="0"/>
        <v>0</v>
      </c>
      <c r="L24" s="5"/>
      <c r="M24" s="519">
        <v>0</v>
      </c>
      <c r="N24" s="55"/>
      <c r="O24" s="30"/>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row>
    <row r="25" spans="1:153" s="16" customFormat="1" ht="34.9" customHeight="1" x14ac:dyDescent="0.2">
      <c r="A25" s="5"/>
      <c r="B25" s="68">
        <v>1.7</v>
      </c>
      <c r="C25" s="51" t="s">
        <v>38</v>
      </c>
      <c r="D25" s="76">
        <f>SUM(D19:D24)</f>
        <v>0</v>
      </c>
      <c r="E25" s="120"/>
      <c r="F25" s="76">
        <f>SUM(F19:F24)</f>
        <v>0</v>
      </c>
      <c r="G25" s="120"/>
      <c r="H25" s="76">
        <f>SUM(H19:H24)</f>
        <v>0</v>
      </c>
      <c r="I25" s="123"/>
      <c r="J25" s="60"/>
      <c r="K25" s="39">
        <f>SUM(K19:K24)</f>
        <v>0</v>
      </c>
      <c r="L25" s="5"/>
      <c r="M25" s="78">
        <f>SUM(M19:M24)</f>
        <v>0</v>
      </c>
      <c r="N25" s="123"/>
      <c r="O25" s="30"/>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row>
    <row r="26" spans="1:153" s="14" customFormat="1" ht="28.5" customHeight="1" x14ac:dyDescent="0.2">
      <c r="A26" s="13"/>
      <c r="B26" s="66">
        <v>4</v>
      </c>
      <c r="C26" s="47" t="s">
        <v>16</v>
      </c>
      <c r="D26" s="406"/>
      <c r="E26" s="407"/>
      <c r="F26" s="49"/>
      <c r="G26" s="49"/>
      <c r="H26" s="406"/>
      <c r="I26" s="408"/>
      <c r="J26" s="60"/>
      <c r="K26" s="34"/>
      <c r="L26" s="37"/>
      <c r="M26" s="412"/>
      <c r="N26" s="408"/>
      <c r="O26" s="29"/>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row>
    <row r="27" spans="1:153" s="16" customFormat="1" ht="39.6" customHeight="1" x14ac:dyDescent="0.2">
      <c r="A27" s="5"/>
      <c r="B27" s="67">
        <v>4.0999999999999996</v>
      </c>
      <c r="C27" s="18" t="s">
        <v>17</v>
      </c>
      <c r="D27" s="119"/>
      <c r="E27" s="46">
        <v>0</v>
      </c>
      <c r="F27" s="26"/>
      <c r="G27" s="46">
        <v>0</v>
      </c>
      <c r="H27" s="119"/>
      <c r="I27" s="126">
        <v>0</v>
      </c>
      <c r="J27" s="60"/>
      <c r="K27" s="70">
        <f>(E27+G27+I27)/($D$16+$F$16+$H$16)</f>
        <v>0</v>
      </c>
      <c r="L27" s="5"/>
      <c r="M27" s="121"/>
      <c r="N27" s="126">
        <v>0</v>
      </c>
      <c r="O27" s="30"/>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row>
    <row r="28" spans="1:153" s="16" customFormat="1" ht="34.9" customHeight="1" x14ac:dyDescent="0.2">
      <c r="A28" s="5"/>
      <c r="B28" s="67">
        <v>4.2</v>
      </c>
      <c r="C28" s="15" t="s">
        <v>18</v>
      </c>
      <c r="D28" s="72"/>
      <c r="E28" s="46">
        <v>0</v>
      </c>
      <c r="F28" s="27"/>
      <c r="G28" s="46">
        <v>0</v>
      </c>
      <c r="H28" s="72"/>
      <c r="I28" s="126">
        <v>0</v>
      </c>
      <c r="J28" s="60"/>
      <c r="K28" s="70">
        <f t="shared" ref="K28:K33" si="1">(E28+G28+I28)/($D$16+$F$16+$H$16)</f>
        <v>0</v>
      </c>
      <c r="L28" s="5"/>
      <c r="M28" s="122"/>
      <c r="N28" s="126">
        <v>0</v>
      </c>
      <c r="O28" s="30"/>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row>
    <row r="29" spans="1:153" s="16" customFormat="1" ht="34.9" customHeight="1" x14ac:dyDescent="0.2">
      <c r="A29" s="5"/>
      <c r="B29" s="67">
        <v>4.3</v>
      </c>
      <c r="C29" s="15" t="s">
        <v>102</v>
      </c>
      <c r="D29" s="72"/>
      <c r="E29" s="46">
        <v>0</v>
      </c>
      <c r="F29" s="27"/>
      <c r="G29" s="46">
        <v>0</v>
      </c>
      <c r="H29" s="72"/>
      <c r="I29" s="126">
        <v>0</v>
      </c>
      <c r="J29" s="60"/>
      <c r="K29" s="70">
        <f t="shared" si="1"/>
        <v>0</v>
      </c>
      <c r="L29" s="5"/>
      <c r="M29" s="122"/>
      <c r="N29" s="126">
        <v>0</v>
      </c>
      <c r="O29" s="30"/>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row>
    <row r="30" spans="1:153" s="16" customFormat="1" ht="34.9" customHeight="1" x14ac:dyDescent="0.2">
      <c r="A30" s="5"/>
      <c r="B30" s="67">
        <v>4.4000000000000004</v>
      </c>
      <c r="C30" s="15" t="s">
        <v>37</v>
      </c>
      <c r="D30" s="72"/>
      <c r="E30" s="46">
        <v>0</v>
      </c>
      <c r="F30" s="27"/>
      <c r="G30" s="46">
        <v>0</v>
      </c>
      <c r="H30" s="72"/>
      <c r="I30" s="126">
        <v>0</v>
      </c>
      <c r="J30" s="60"/>
      <c r="K30" s="70">
        <f t="shared" si="1"/>
        <v>0</v>
      </c>
      <c r="L30" s="5"/>
      <c r="M30" s="122"/>
      <c r="N30" s="126">
        <v>0</v>
      </c>
      <c r="O30" s="30"/>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row>
    <row r="31" spans="1:153" s="16" customFormat="1" ht="34.9" customHeight="1" x14ac:dyDescent="0.2">
      <c r="A31" s="5"/>
      <c r="B31" s="67">
        <v>4.5</v>
      </c>
      <c r="C31" s="15" t="s">
        <v>35</v>
      </c>
      <c r="D31" s="72"/>
      <c r="E31" s="46">
        <v>0</v>
      </c>
      <c r="F31" s="27"/>
      <c r="G31" s="46">
        <v>0</v>
      </c>
      <c r="H31" s="72"/>
      <c r="I31" s="126">
        <v>0</v>
      </c>
      <c r="J31" s="60"/>
      <c r="K31" s="70">
        <f t="shared" si="1"/>
        <v>0</v>
      </c>
      <c r="L31" s="5"/>
      <c r="M31" s="122"/>
      <c r="N31" s="126">
        <v>0</v>
      </c>
      <c r="O31" s="30"/>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row>
    <row r="32" spans="1:153" s="16" customFormat="1" ht="34.9" customHeight="1" x14ac:dyDescent="0.2">
      <c r="A32" s="5"/>
      <c r="B32" s="67">
        <v>4.5999999999999996</v>
      </c>
      <c r="C32" s="15" t="s">
        <v>36</v>
      </c>
      <c r="D32" s="72"/>
      <c r="E32" s="46">
        <v>0</v>
      </c>
      <c r="F32" s="27"/>
      <c r="G32" s="46">
        <v>0</v>
      </c>
      <c r="H32" s="72"/>
      <c r="I32" s="126">
        <v>0</v>
      </c>
      <c r="J32" s="60"/>
      <c r="K32" s="70">
        <f t="shared" si="1"/>
        <v>0</v>
      </c>
      <c r="L32" s="5"/>
      <c r="M32" s="122"/>
      <c r="N32" s="126">
        <v>0</v>
      </c>
      <c r="O32" s="30"/>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row>
    <row r="33" spans="1:153" s="16" customFormat="1" ht="34.9" customHeight="1" x14ac:dyDescent="0.2">
      <c r="A33" s="5"/>
      <c r="B33" s="67">
        <v>4.7</v>
      </c>
      <c r="C33" s="15" t="s">
        <v>19</v>
      </c>
      <c r="D33" s="72"/>
      <c r="E33" s="46">
        <v>0</v>
      </c>
      <c r="F33" s="27"/>
      <c r="G33" s="46">
        <v>0</v>
      </c>
      <c r="H33" s="72"/>
      <c r="I33" s="126">
        <v>0</v>
      </c>
      <c r="J33" s="60"/>
      <c r="K33" s="70">
        <f t="shared" si="1"/>
        <v>0</v>
      </c>
      <c r="L33" s="5"/>
      <c r="M33" s="122"/>
      <c r="N33" s="126">
        <v>0</v>
      </c>
      <c r="O33" s="30"/>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row>
    <row r="34" spans="1:153" s="16" customFormat="1" ht="34.9" customHeight="1" x14ac:dyDescent="0.2">
      <c r="A34" s="5"/>
      <c r="B34" s="67">
        <v>4.8</v>
      </c>
      <c r="C34" s="25" t="s">
        <v>47</v>
      </c>
      <c r="D34" s="72"/>
      <c r="E34" s="77">
        <f>SUM(E27:E33)</f>
        <v>0</v>
      </c>
      <c r="F34" s="27"/>
      <c r="G34" s="77">
        <f>SUM(G27:G33)</f>
        <v>0</v>
      </c>
      <c r="H34" s="72"/>
      <c r="I34" s="79">
        <f>SUM(I27:I33)</f>
        <v>0</v>
      </c>
      <c r="J34" s="60"/>
      <c r="K34" s="39">
        <f>SUM(K27:K33)</f>
        <v>0</v>
      </c>
      <c r="L34" s="5"/>
      <c r="M34" s="122"/>
      <c r="N34" s="79">
        <f>SUM(N27:N33)</f>
        <v>0</v>
      </c>
      <c r="O34" s="30"/>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row>
    <row r="35" spans="1:153" s="16" customFormat="1" ht="34.9" customHeight="1" thickBot="1" x14ac:dyDescent="0.25">
      <c r="A35" s="5"/>
      <c r="B35" s="67">
        <v>4.9000000000000004</v>
      </c>
      <c r="C35" s="129" t="s">
        <v>46</v>
      </c>
      <c r="D35" s="73"/>
      <c r="E35" s="130">
        <f>D25-E34</f>
        <v>0</v>
      </c>
      <c r="F35" s="131"/>
      <c r="G35" s="130">
        <f>F25-G34</f>
        <v>0</v>
      </c>
      <c r="H35" s="73"/>
      <c r="I35" s="128">
        <f>H25-I34</f>
        <v>0</v>
      </c>
      <c r="J35" s="60"/>
      <c r="K35" s="132">
        <f>K25-K34</f>
        <v>0</v>
      </c>
      <c r="L35" s="5"/>
      <c r="M35" s="127"/>
      <c r="N35" s="128">
        <f>M25-N34</f>
        <v>0</v>
      </c>
      <c r="O35" s="30"/>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row>
    <row r="36" spans="1:153" s="118" customFormat="1" ht="16.5" customHeight="1" thickBot="1" x14ac:dyDescent="0.25">
      <c r="A36" s="13"/>
      <c r="B36" s="133"/>
      <c r="C36" s="409"/>
      <c r="D36" s="409"/>
      <c r="E36" s="409"/>
      <c r="F36" s="409"/>
      <c r="G36" s="409"/>
      <c r="H36" s="409"/>
      <c r="I36" s="409"/>
      <c r="J36" s="134"/>
      <c r="K36" s="124"/>
      <c r="L36" s="31"/>
      <c r="M36" s="411"/>
      <c r="N36" s="411"/>
      <c r="O36" s="117"/>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row>
    <row r="37" spans="1:153" s="20" customFormat="1" ht="13.5" customHeight="1" x14ac:dyDescent="0.2">
      <c r="A37" s="19"/>
      <c r="B37"/>
      <c r="C37"/>
      <c r="D37"/>
      <c r="E37"/>
      <c r="F37"/>
      <c r="G37"/>
      <c r="H37"/>
      <c r="I37"/>
      <c r="J37"/>
      <c r="K37"/>
      <c r="L37" s="5"/>
      <c r="M37"/>
      <c r="N37"/>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row>
    <row r="38" spans="1:153" ht="13.5" customHeight="1" x14ac:dyDescent="0.2"/>
    <row r="39" spans="1:153" s="22" customFormat="1" ht="16.5" x14ac:dyDescent="0.2">
      <c r="A39" s="5"/>
      <c r="B39" s="21"/>
      <c r="C39" s="410"/>
      <c r="D39" s="410"/>
      <c r="E39" s="410"/>
      <c r="F39" s="410"/>
      <c r="G39" s="410"/>
      <c r="H39" s="410"/>
      <c r="I39" s="410"/>
      <c r="L39" s="5"/>
      <c r="N39" s="23"/>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row>
    <row r="40" spans="1:153" ht="13.5" customHeight="1" x14ac:dyDescent="0.2">
      <c r="E40" s="24"/>
      <c r="F40" s="24"/>
      <c r="G40" s="24"/>
      <c r="I40" s="24"/>
      <c r="N40" s="24"/>
    </row>
    <row r="41" spans="1:153" s="22" customFormat="1" ht="13.5" customHeight="1" x14ac:dyDescent="0.2">
      <c r="A41" s="5"/>
      <c r="B41" s="21"/>
      <c r="E41" s="23"/>
      <c r="F41" s="23"/>
      <c r="G41" s="23"/>
      <c r="I41" s="23"/>
      <c r="L41" s="5"/>
      <c r="N41" s="23"/>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row>
    <row r="42" spans="1:153" ht="13.5" customHeight="1" x14ac:dyDescent="0.2">
      <c r="E42" s="24"/>
      <c r="F42" s="24"/>
      <c r="G42" s="24"/>
      <c r="I42" s="24"/>
      <c r="N42" s="24"/>
    </row>
    <row r="43" spans="1:153" ht="13.5" customHeight="1" x14ac:dyDescent="0.2"/>
    <row r="44" spans="1:153" ht="13.5" customHeight="1" x14ac:dyDescent="0.2">
      <c r="B44"/>
      <c r="C44"/>
      <c r="D44"/>
      <c r="E44"/>
      <c r="F44"/>
      <c r="G44"/>
      <c r="H44"/>
      <c r="I44"/>
      <c r="J44"/>
      <c r="K44"/>
      <c r="M44"/>
      <c r="N44"/>
      <c r="EN44" s="4"/>
      <c r="EO44" s="4"/>
      <c r="EP44" s="4"/>
      <c r="EQ44" s="4"/>
      <c r="ER44" s="4"/>
      <c r="ES44" s="4"/>
      <c r="ET44" s="4"/>
      <c r="EU44" s="4"/>
      <c r="EV44" s="4"/>
      <c r="EW44" s="4"/>
    </row>
    <row r="45" spans="1:153" ht="13.5" customHeight="1" x14ac:dyDescent="0.2">
      <c r="B45"/>
      <c r="C45"/>
      <c r="D45"/>
      <c r="E45"/>
      <c r="F45"/>
      <c r="G45"/>
      <c r="H45"/>
      <c r="I45"/>
      <c r="J45"/>
      <c r="K45"/>
      <c r="M45"/>
      <c r="N45"/>
      <c r="EN45" s="4"/>
      <c r="EO45" s="4"/>
      <c r="EP45" s="4"/>
      <c r="EQ45" s="4"/>
      <c r="ER45" s="4"/>
      <c r="ES45" s="4"/>
      <c r="ET45" s="4"/>
      <c r="EU45" s="4"/>
      <c r="EV45" s="4"/>
      <c r="EW45" s="4"/>
    </row>
    <row r="46" spans="1:153" ht="13.5" customHeight="1" x14ac:dyDescent="0.2">
      <c r="B46"/>
      <c r="C46"/>
      <c r="D46"/>
      <c r="E46"/>
      <c r="F46"/>
      <c r="G46"/>
      <c r="H46"/>
      <c r="I46"/>
      <c r="J46"/>
      <c r="K46"/>
      <c r="M46"/>
      <c r="N46"/>
      <c r="EN46" s="4"/>
      <c r="EO46" s="4"/>
      <c r="EP46" s="4"/>
      <c r="EQ46" s="4"/>
      <c r="ER46" s="4"/>
      <c r="ES46" s="4"/>
      <c r="ET46" s="4"/>
      <c r="EU46" s="4"/>
      <c r="EV46" s="4"/>
      <c r="EW46" s="4"/>
    </row>
    <row r="47" spans="1:153" ht="13.5" customHeight="1" x14ac:dyDescent="0.2">
      <c r="B47"/>
      <c r="C47"/>
      <c r="D47"/>
      <c r="E47"/>
      <c r="F47"/>
      <c r="G47"/>
      <c r="H47"/>
      <c r="I47"/>
      <c r="J47"/>
      <c r="K47"/>
      <c r="M47"/>
      <c r="N47"/>
      <c r="EN47" s="4"/>
      <c r="EO47" s="4"/>
      <c r="EP47" s="4"/>
      <c r="EQ47" s="4"/>
      <c r="ER47" s="4"/>
      <c r="ES47" s="4"/>
      <c r="ET47" s="4"/>
      <c r="EU47" s="4"/>
      <c r="EV47" s="4"/>
      <c r="EW47" s="4"/>
    </row>
    <row r="48" spans="1:153" ht="13.5" customHeight="1" x14ac:dyDescent="0.2">
      <c r="B48"/>
      <c r="C48"/>
      <c r="D48"/>
      <c r="E48"/>
      <c r="F48"/>
      <c r="G48"/>
      <c r="H48"/>
      <c r="I48"/>
      <c r="J48"/>
      <c r="K48"/>
      <c r="M48"/>
      <c r="N48"/>
      <c r="EN48" s="4"/>
      <c r="EO48" s="4"/>
      <c r="EP48" s="4"/>
      <c r="EQ48" s="4"/>
      <c r="ER48" s="4"/>
      <c r="ES48" s="4"/>
      <c r="ET48" s="4"/>
      <c r="EU48" s="4"/>
      <c r="EV48" s="4"/>
      <c r="EW48" s="4"/>
    </row>
    <row r="49" spans="2:153" ht="13.5" customHeight="1" x14ac:dyDescent="0.2">
      <c r="B49"/>
      <c r="C49"/>
      <c r="D49"/>
      <c r="E49"/>
      <c r="F49"/>
      <c r="G49"/>
      <c r="H49"/>
      <c r="I49"/>
      <c r="J49"/>
      <c r="K49"/>
      <c r="M49"/>
      <c r="N49"/>
      <c r="EN49" s="4"/>
      <c r="EO49" s="4"/>
      <c r="EP49" s="4"/>
      <c r="EQ49" s="4"/>
      <c r="ER49" s="4"/>
      <c r="ES49" s="4"/>
      <c r="ET49" s="4"/>
      <c r="EU49" s="4"/>
      <c r="EV49" s="4"/>
      <c r="EW49" s="4"/>
    </row>
    <row r="50" spans="2:153" ht="13.5" customHeight="1" x14ac:dyDescent="0.2">
      <c r="B50"/>
      <c r="C50"/>
      <c r="D50"/>
      <c r="E50"/>
      <c r="F50"/>
      <c r="G50"/>
      <c r="H50"/>
      <c r="I50"/>
      <c r="J50"/>
      <c r="K50"/>
      <c r="M50"/>
      <c r="N50"/>
      <c r="EN50" s="4"/>
      <c r="EO50" s="4"/>
      <c r="EP50" s="4"/>
      <c r="EQ50" s="4"/>
      <c r="ER50" s="4"/>
      <c r="ES50" s="4"/>
      <c r="ET50" s="4"/>
      <c r="EU50" s="4"/>
      <c r="EV50" s="4"/>
      <c r="EW50" s="4"/>
    </row>
    <row r="51" spans="2:153" ht="13.5" customHeight="1" x14ac:dyDescent="0.2">
      <c r="B51"/>
      <c r="C51"/>
      <c r="D51"/>
      <c r="E51"/>
      <c r="F51"/>
      <c r="G51"/>
      <c r="H51"/>
      <c r="I51"/>
      <c r="J51"/>
      <c r="K51"/>
      <c r="M51"/>
      <c r="N51"/>
      <c r="EN51" s="4"/>
      <c r="EO51" s="4"/>
      <c r="EP51" s="4"/>
      <c r="EQ51" s="4"/>
      <c r="ER51" s="4"/>
      <c r="ES51" s="4"/>
      <c r="ET51" s="4"/>
      <c r="EU51" s="4"/>
      <c r="EV51" s="4"/>
      <c r="EW51" s="4"/>
    </row>
    <row r="52" spans="2:153" ht="13.5" customHeight="1" x14ac:dyDescent="0.2">
      <c r="B52"/>
      <c r="C52"/>
      <c r="D52"/>
      <c r="E52"/>
      <c r="F52"/>
      <c r="G52"/>
      <c r="H52"/>
      <c r="I52"/>
      <c r="J52"/>
      <c r="K52"/>
      <c r="M52"/>
      <c r="N52"/>
      <c r="EN52" s="4"/>
      <c r="EO52" s="4"/>
      <c r="EP52" s="4"/>
      <c r="EQ52" s="4"/>
      <c r="ER52" s="4"/>
      <c r="ES52" s="4"/>
      <c r="ET52" s="4"/>
      <c r="EU52" s="4"/>
      <c r="EV52" s="4"/>
      <c r="EW52" s="4"/>
    </row>
    <row r="53" spans="2:153" ht="13.5" customHeight="1" x14ac:dyDescent="0.2"/>
    <row r="54" spans="2:153" ht="13.5" customHeight="1" x14ac:dyDescent="0.2"/>
    <row r="55" spans="2:153" ht="13.5" customHeight="1" x14ac:dyDescent="0.2"/>
    <row r="56" spans="2:153" ht="13.5" customHeight="1" x14ac:dyDescent="0.2"/>
    <row r="57" spans="2:153" ht="13.5" customHeight="1" x14ac:dyDescent="0.2"/>
    <row r="58" spans="2:153" ht="13.5" customHeight="1" x14ac:dyDescent="0.2"/>
    <row r="59" spans="2:153" ht="13.5" customHeight="1" x14ac:dyDescent="0.2"/>
    <row r="60" spans="2:153" ht="13.5" customHeight="1" x14ac:dyDescent="0.2"/>
    <row r="61" spans="2:153" ht="13.5" customHeight="1" x14ac:dyDescent="0.2"/>
    <row r="62" spans="2:153" ht="13.5" customHeight="1" x14ac:dyDescent="0.2"/>
    <row r="63" spans="2:153" ht="13.5" customHeight="1" x14ac:dyDescent="0.2"/>
  </sheetData>
  <sheetProtection algorithmName="SHA-512" hashValue="ASgK4zlS0biXoxlfTNV5+B8g3T9wGZnAXrWPGlFxgnIlKtGir+5ztRVVuTgSHyg4Q95snwlAhXTmeNgyJ2jkUA==" saltValue="dUSQ3f4H+iU9YPlYGq52Zw==" spinCount="100000" sheet="1" selectLockedCells="1"/>
  <mergeCells count="23">
    <mergeCell ref="D26:E26"/>
    <mergeCell ref="H26:I26"/>
    <mergeCell ref="C36:I36"/>
    <mergeCell ref="C39:I39"/>
    <mergeCell ref="M36:N36"/>
    <mergeCell ref="M26:N26"/>
    <mergeCell ref="K15:K16"/>
    <mergeCell ref="H18:I18"/>
    <mergeCell ref="M15:N16"/>
    <mergeCell ref="M13:N13"/>
    <mergeCell ref="M18:N18"/>
    <mergeCell ref="C3:F3"/>
    <mergeCell ref="D18:E18"/>
    <mergeCell ref="H15:I15"/>
    <mergeCell ref="F15:G15"/>
    <mergeCell ref="D15:E15"/>
    <mergeCell ref="C13:I13"/>
    <mergeCell ref="C8:D8"/>
    <mergeCell ref="E8:F8"/>
    <mergeCell ref="G8:I8"/>
    <mergeCell ref="D10:I10"/>
    <mergeCell ref="D11:I11"/>
    <mergeCell ref="C6:I6"/>
  </mergeCells>
  <pageMargins left="0.51181102362204722" right="0.51181102362204722" top="0.78740157480314965" bottom="0.78740157480314965" header="0.31496062992125984" footer="0.31496062992125984"/>
  <pageSetup paperSize="9" scale="47" orientation="landscape" r:id="rId1"/>
  <headerFooter>
    <oddHeader>&amp;L&amp;9Berechnung Ausfallentschädigung&amp;C&amp;9Modell Entgangene Einnahmen&amp;R&amp;9Fachstelle Kultur Kanton Zürich</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107"/>
  <sheetViews>
    <sheetView zoomScaleNormal="100" workbookViewId="0">
      <selection activeCell="F16" sqref="F16"/>
    </sheetView>
  </sheetViews>
  <sheetFormatPr baseColWidth="10" defaultColWidth="11.5703125" defaultRowHeight="12" x14ac:dyDescent="0.2"/>
  <cols>
    <col min="1" max="1" width="5.7109375" style="179" customWidth="1"/>
    <col min="2" max="2" width="5.28515625" style="180" bestFit="1" customWidth="1"/>
    <col min="3" max="3" width="21.5703125" style="181" customWidth="1"/>
    <col min="4" max="4" width="16.85546875" style="43" customWidth="1"/>
    <col min="5" max="5" width="17.28515625" style="43" customWidth="1"/>
    <col min="6" max="8" width="16.85546875" style="43" customWidth="1"/>
    <col min="9" max="9" width="58" style="43" customWidth="1"/>
    <col min="10" max="10" width="3.85546875" style="42" customWidth="1"/>
    <col min="11" max="11" width="7.7109375" style="43" customWidth="1"/>
    <col min="12" max="13" width="16.85546875" style="43" hidden="1" customWidth="1"/>
    <col min="14" max="14" width="33.140625" style="43" hidden="1" customWidth="1"/>
    <col min="15" max="15" width="55" style="43" hidden="1" customWidth="1"/>
    <col min="16" max="16" width="11.5703125" style="179"/>
    <col min="17" max="17" width="13.7109375" style="179" customWidth="1"/>
    <col min="18" max="151" width="11.5703125" style="179"/>
    <col min="152" max="16384" width="11.5703125" style="43"/>
  </cols>
  <sheetData>
    <row r="1" spans="1:155" ht="12.75" thickBot="1" x14ac:dyDescent="0.25"/>
    <row r="2" spans="1:155" s="186" customFormat="1" ht="15.75" x14ac:dyDescent="0.25">
      <c r="A2" s="182"/>
      <c r="B2" s="183"/>
      <c r="C2" s="184"/>
      <c r="D2" s="184"/>
      <c r="E2" s="184"/>
      <c r="F2" s="184"/>
      <c r="G2" s="184"/>
      <c r="H2" s="184"/>
      <c r="I2" s="184"/>
      <c r="J2" s="185"/>
    </row>
    <row r="3" spans="1:155" s="186" customFormat="1" ht="15.75" x14ac:dyDescent="0.25">
      <c r="A3" s="182"/>
      <c r="B3" s="187"/>
      <c r="C3" s="188" t="str">
        <f>'Kennzahlen aus den Vorjahren'!C3:F3</f>
        <v xml:space="preserve">Schadensberechnung Kulturunternehmen (Version 30.11.2020) </v>
      </c>
      <c r="D3" s="188"/>
      <c r="E3" s="188"/>
      <c r="F3" s="188"/>
      <c r="G3" s="188"/>
      <c r="H3" s="189"/>
      <c r="I3" s="190" t="s">
        <v>52</v>
      </c>
      <c r="J3" s="191"/>
    </row>
    <row r="4" spans="1:155" s="186" customFormat="1" ht="15.75" x14ac:dyDescent="0.25">
      <c r="A4" s="182"/>
      <c r="B4" s="192"/>
      <c r="C4" s="193" t="str">
        <f>'Kennzahlen aus den Vorjahren'!C4</f>
        <v>Pauschalisierte Schadensberechnung: 26. September bis 31. Dezember 2020</v>
      </c>
      <c r="D4" s="193"/>
      <c r="E4" s="193"/>
      <c r="F4" s="193"/>
      <c r="G4" s="182"/>
      <c r="H4" s="182"/>
      <c r="I4" s="182"/>
      <c r="J4" s="191"/>
    </row>
    <row r="5" spans="1:155" s="186" customFormat="1" ht="15.75" customHeight="1" x14ac:dyDescent="0.2">
      <c r="A5" s="182"/>
      <c r="B5" s="194"/>
      <c r="C5" s="195"/>
      <c r="D5" s="189"/>
      <c r="E5" s="189"/>
      <c r="F5" s="189"/>
      <c r="G5" s="189"/>
      <c r="H5" s="189"/>
      <c r="I5" s="189"/>
      <c r="J5" s="191"/>
    </row>
    <row r="6" spans="1:155" s="186" customFormat="1" ht="30.75" customHeight="1" x14ac:dyDescent="0.25">
      <c r="A6" s="182"/>
      <c r="B6" s="194"/>
      <c r="C6" s="394" t="str">
        <f>'Kennzahlen aus den Vorjahren'!C6:I6</f>
        <v>Bitte stellen Sie sicher, dass Sie beide Blätter (Register) ausfüllen:
 "Kennzahlen aus den Vorjahren" /  "Schadensberechnung"</v>
      </c>
      <c r="D6" s="394"/>
      <c r="E6" s="394"/>
      <c r="F6" s="394"/>
      <c r="G6" s="394"/>
      <c r="H6" s="394"/>
      <c r="I6" s="394"/>
      <c r="J6" s="196"/>
      <c r="K6" s="197"/>
      <c r="L6" s="197"/>
      <c r="M6" s="197"/>
      <c r="N6" s="197"/>
      <c r="O6" s="197"/>
    </row>
    <row r="7" spans="1:155" s="186" customFormat="1" ht="15.75" thickBot="1" x14ac:dyDescent="0.25">
      <c r="A7" s="182"/>
      <c r="B7" s="194"/>
      <c r="C7" s="189"/>
      <c r="D7" s="189"/>
      <c r="E7" s="189"/>
      <c r="F7" s="189"/>
      <c r="G7" s="189"/>
      <c r="H7" s="189"/>
      <c r="I7" s="189"/>
      <c r="J7" s="198"/>
      <c r="K7" s="199"/>
      <c r="L7" s="199"/>
      <c r="M7" s="199"/>
      <c r="N7" s="199"/>
      <c r="O7" s="199"/>
    </row>
    <row r="8" spans="1:155" s="204" customFormat="1" ht="27" customHeight="1" thickBot="1" x14ac:dyDescent="0.25">
      <c r="A8" s="200"/>
      <c r="B8" s="201"/>
      <c r="C8" s="452" t="s">
        <v>132</v>
      </c>
      <c r="D8" s="453"/>
      <c r="E8" s="453"/>
      <c r="F8" s="451" t="s">
        <v>91</v>
      </c>
      <c r="G8" s="451"/>
      <c r="H8" s="451"/>
      <c r="I8" s="202" t="s">
        <v>92</v>
      </c>
      <c r="J8" s="102"/>
      <c r="K8" s="203"/>
      <c r="L8" s="203"/>
      <c r="M8" s="203"/>
      <c r="N8" s="203"/>
      <c r="O8" s="203"/>
      <c r="P8" s="200"/>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200"/>
      <c r="BA8" s="200"/>
      <c r="BB8" s="200"/>
      <c r="BC8" s="200"/>
      <c r="BD8" s="200"/>
      <c r="BE8" s="200"/>
      <c r="BF8" s="200"/>
      <c r="BG8" s="200"/>
      <c r="BH8" s="200"/>
      <c r="BI8" s="200"/>
      <c r="BJ8" s="200"/>
      <c r="BK8" s="200"/>
      <c r="BL8" s="200"/>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0"/>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0"/>
      <c r="DV8" s="200"/>
      <c r="DW8" s="200"/>
      <c r="DX8" s="200"/>
      <c r="DY8" s="200"/>
      <c r="DZ8" s="200"/>
      <c r="EA8" s="200"/>
      <c r="EB8" s="200"/>
      <c r="EC8" s="200"/>
      <c r="ED8" s="200"/>
      <c r="EE8" s="200"/>
      <c r="EF8" s="200"/>
      <c r="EG8" s="200"/>
      <c r="EH8" s="200"/>
      <c r="EI8" s="200"/>
      <c r="EJ8" s="200"/>
      <c r="EK8" s="200"/>
      <c r="EL8" s="200"/>
      <c r="EM8" s="200"/>
      <c r="EN8" s="200"/>
      <c r="EO8" s="200"/>
      <c r="EP8" s="200"/>
      <c r="EQ8" s="200"/>
      <c r="ER8" s="200"/>
      <c r="ES8" s="200"/>
      <c r="ET8" s="200"/>
      <c r="EU8" s="200"/>
      <c r="EV8" s="200"/>
      <c r="EW8" s="200"/>
      <c r="EX8" s="200"/>
      <c r="EY8" s="200"/>
    </row>
    <row r="9" spans="1:155" ht="17.25" customHeight="1" thickBot="1" x14ac:dyDescent="0.25">
      <c r="B9" s="205"/>
      <c r="C9" s="206"/>
      <c r="D9" s="115"/>
      <c r="E9" s="115"/>
      <c r="F9" s="115"/>
      <c r="G9" s="207"/>
      <c r="H9" s="207"/>
      <c r="I9" s="207"/>
      <c r="J9" s="160"/>
      <c r="K9" s="208"/>
      <c r="L9" s="208"/>
      <c r="M9" s="208"/>
      <c r="N9" s="208"/>
      <c r="O9" s="208"/>
      <c r="EV9" s="179"/>
      <c r="EW9" s="179"/>
      <c r="EX9" s="179"/>
    </row>
    <row r="10" spans="1:155" ht="18.75" customHeight="1" x14ac:dyDescent="0.2">
      <c r="B10" s="205"/>
      <c r="C10" s="209" t="s">
        <v>0</v>
      </c>
      <c r="D10" s="210"/>
      <c r="E10" s="210"/>
      <c r="F10" s="210"/>
      <c r="G10" s="490">
        <f>'Kennzahlen aus den Vorjahren'!D10</f>
        <v>0</v>
      </c>
      <c r="H10" s="491"/>
      <c r="I10" s="492"/>
      <c r="J10" s="160"/>
      <c r="K10" s="208"/>
      <c r="L10" s="208"/>
      <c r="M10" s="208"/>
      <c r="N10" s="208"/>
      <c r="O10" s="208"/>
      <c r="EV10" s="179"/>
      <c r="EW10" s="179"/>
      <c r="EX10" s="179"/>
    </row>
    <row r="11" spans="1:155" ht="18.75" customHeight="1" thickBot="1" x14ac:dyDescent="0.25">
      <c r="B11" s="205"/>
      <c r="C11" s="211" t="s">
        <v>68</v>
      </c>
      <c r="D11" s="212"/>
      <c r="E11" s="212"/>
      <c r="F11" s="212"/>
      <c r="G11" s="493">
        <f>'Kennzahlen aus den Vorjahren'!D11</f>
        <v>0</v>
      </c>
      <c r="H11" s="494"/>
      <c r="I11" s="495"/>
      <c r="J11" s="213"/>
      <c r="K11" s="208"/>
      <c r="L11" s="208"/>
      <c r="M11" s="208"/>
      <c r="N11" s="208"/>
      <c r="O11" s="208"/>
      <c r="EV11" s="179"/>
      <c r="EW11" s="179"/>
      <c r="EX11" s="179"/>
    </row>
    <row r="12" spans="1:155" ht="11.45" customHeight="1" thickBot="1" x14ac:dyDescent="0.25">
      <c r="B12" s="205"/>
      <c r="C12" s="206"/>
      <c r="D12" s="115"/>
      <c r="E12" s="115"/>
      <c r="F12" s="115"/>
      <c r="G12" s="207"/>
      <c r="H12" s="207"/>
      <c r="I12" s="207"/>
      <c r="J12" s="160"/>
      <c r="K12" s="208"/>
      <c r="L12" s="208"/>
      <c r="M12" s="208"/>
      <c r="N12" s="208"/>
      <c r="O12" s="208"/>
      <c r="EV12" s="179"/>
      <c r="EW12" s="179"/>
      <c r="EX12" s="179"/>
    </row>
    <row r="13" spans="1:155" ht="33.75" customHeight="1" thickBot="1" x14ac:dyDescent="0.25">
      <c r="B13" s="205"/>
      <c r="C13" s="497" t="s">
        <v>2</v>
      </c>
      <c r="D13" s="498"/>
      <c r="E13" s="498"/>
      <c r="F13" s="498"/>
      <c r="G13" s="498"/>
      <c r="H13" s="498"/>
      <c r="I13" s="499"/>
      <c r="J13" s="214"/>
      <c r="K13" s="215"/>
      <c r="L13" s="482" t="s">
        <v>40</v>
      </c>
      <c r="M13" s="483"/>
      <c r="N13" s="483"/>
      <c r="O13" s="484"/>
      <c r="ER13" s="43"/>
      <c r="ES13" s="43"/>
      <c r="ET13" s="43"/>
      <c r="EU13" s="43"/>
    </row>
    <row r="14" spans="1:155" s="220" customFormat="1" ht="34.15" customHeight="1" thickBot="1" x14ac:dyDescent="0.25">
      <c r="A14" s="216"/>
      <c r="B14" s="217"/>
      <c r="C14" s="426" t="s">
        <v>3</v>
      </c>
      <c r="D14" s="427"/>
      <c r="E14" s="427"/>
      <c r="F14" s="427"/>
      <c r="G14" s="427"/>
      <c r="H14" s="427"/>
      <c r="I14" s="428"/>
      <c r="J14" s="218"/>
      <c r="K14" s="219"/>
      <c r="L14" s="429" t="s">
        <v>48</v>
      </c>
      <c r="M14" s="430"/>
      <c r="N14" s="430"/>
      <c r="O14" s="431"/>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6"/>
      <c r="AY14" s="216"/>
      <c r="AZ14" s="216"/>
      <c r="BA14" s="216"/>
      <c r="BB14" s="216"/>
      <c r="BC14" s="216"/>
      <c r="BD14" s="216"/>
      <c r="BE14" s="216"/>
      <c r="BF14" s="216"/>
      <c r="BG14" s="216"/>
      <c r="BH14" s="216"/>
      <c r="BI14" s="216"/>
      <c r="BJ14" s="216"/>
      <c r="BK14" s="216"/>
      <c r="BL14" s="216"/>
      <c r="BM14" s="216"/>
      <c r="BN14" s="216"/>
      <c r="BO14" s="216"/>
      <c r="BP14" s="216"/>
      <c r="BQ14" s="216"/>
      <c r="BR14" s="216"/>
      <c r="BS14" s="216"/>
      <c r="BT14" s="216"/>
      <c r="BU14" s="216"/>
      <c r="BV14" s="216"/>
      <c r="BW14" s="216"/>
      <c r="BX14" s="216"/>
      <c r="BY14" s="216"/>
      <c r="BZ14" s="216"/>
      <c r="CA14" s="216"/>
      <c r="CB14" s="216"/>
      <c r="CC14" s="216"/>
      <c r="CD14" s="216"/>
      <c r="CE14" s="216"/>
      <c r="CF14" s="216"/>
      <c r="CG14" s="216"/>
      <c r="CH14" s="216"/>
      <c r="CI14" s="216"/>
      <c r="CJ14" s="216"/>
      <c r="CK14" s="216"/>
      <c r="CL14" s="216"/>
      <c r="CM14" s="216"/>
      <c r="CN14" s="216"/>
      <c r="CO14" s="216"/>
      <c r="CP14" s="216"/>
      <c r="CQ14" s="216"/>
      <c r="CR14" s="216"/>
      <c r="CS14" s="216"/>
      <c r="CT14" s="216"/>
      <c r="CU14" s="216"/>
      <c r="CV14" s="216"/>
      <c r="CW14" s="216"/>
      <c r="CX14" s="216"/>
      <c r="CY14" s="216"/>
      <c r="CZ14" s="216"/>
      <c r="DA14" s="216"/>
      <c r="DB14" s="216"/>
      <c r="DC14" s="216"/>
      <c r="DD14" s="216"/>
      <c r="DE14" s="216"/>
      <c r="DF14" s="216"/>
      <c r="DG14" s="216"/>
      <c r="DH14" s="216"/>
      <c r="DI14" s="216"/>
      <c r="DJ14" s="216"/>
      <c r="DK14" s="216"/>
      <c r="DL14" s="216"/>
      <c r="DM14" s="216"/>
      <c r="DN14" s="216"/>
      <c r="DO14" s="216"/>
      <c r="DP14" s="216"/>
      <c r="DQ14" s="216"/>
      <c r="DR14" s="216"/>
      <c r="DS14" s="216"/>
      <c r="DT14" s="216"/>
      <c r="DU14" s="216"/>
      <c r="DV14" s="216"/>
      <c r="DW14" s="216"/>
      <c r="DX14" s="216"/>
      <c r="DY14" s="216"/>
      <c r="DZ14" s="216"/>
      <c r="EA14" s="216"/>
      <c r="EB14" s="216"/>
      <c r="EC14" s="216"/>
      <c r="ED14" s="216"/>
      <c r="EE14" s="216"/>
      <c r="EF14" s="216"/>
      <c r="EG14" s="216"/>
      <c r="EH14" s="216"/>
      <c r="EI14" s="216"/>
      <c r="EJ14" s="216"/>
      <c r="EK14" s="216"/>
      <c r="EL14" s="216"/>
      <c r="EM14" s="216"/>
    </row>
    <row r="15" spans="1:155" s="347" customFormat="1" ht="14.25" customHeight="1" thickBot="1" x14ac:dyDescent="0.25">
      <c r="A15" s="340"/>
      <c r="B15" s="341"/>
      <c r="C15" s="342"/>
      <c r="D15" s="342"/>
      <c r="E15" s="342"/>
      <c r="F15" s="342" t="s">
        <v>120</v>
      </c>
      <c r="G15" s="342" t="s">
        <v>121</v>
      </c>
      <c r="H15" s="342"/>
      <c r="I15" s="342"/>
      <c r="J15" s="343"/>
      <c r="K15" s="344"/>
      <c r="L15" s="345"/>
      <c r="M15" s="342"/>
      <c r="N15" s="342"/>
      <c r="O15" s="346"/>
      <c r="P15" s="340"/>
      <c r="Q15" s="340"/>
      <c r="R15" s="340"/>
      <c r="S15" s="340"/>
      <c r="T15" s="340"/>
      <c r="U15" s="340"/>
      <c r="V15" s="340"/>
      <c r="W15" s="340"/>
      <c r="X15" s="340"/>
      <c r="Y15" s="340"/>
      <c r="Z15" s="340"/>
      <c r="AA15" s="340"/>
      <c r="AB15" s="340"/>
      <c r="AC15" s="340"/>
      <c r="AD15" s="340"/>
      <c r="AE15" s="340"/>
      <c r="AF15" s="340"/>
      <c r="AG15" s="340"/>
      <c r="AH15" s="340"/>
      <c r="AI15" s="340"/>
      <c r="AJ15" s="340"/>
      <c r="AK15" s="340"/>
      <c r="AL15" s="340"/>
      <c r="AM15" s="340"/>
      <c r="AN15" s="340"/>
      <c r="AO15" s="340"/>
      <c r="AP15" s="340"/>
      <c r="AQ15" s="340"/>
      <c r="AR15" s="340"/>
      <c r="AS15" s="340"/>
      <c r="AT15" s="340"/>
      <c r="AU15" s="340"/>
      <c r="AV15" s="340"/>
      <c r="AW15" s="340"/>
      <c r="AX15" s="340"/>
      <c r="AY15" s="340"/>
      <c r="AZ15" s="340"/>
      <c r="BA15" s="340"/>
      <c r="BB15" s="340"/>
      <c r="BC15" s="340"/>
      <c r="BD15" s="340"/>
      <c r="BE15" s="340"/>
      <c r="BF15" s="340"/>
      <c r="BG15" s="340"/>
      <c r="BH15" s="340"/>
      <c r="BI15" s="340"/>
      <c r="BJ15" s="340"/>
      <c r="BK15" s="340"/>
      <c r="BL15" s="340"/>
      <c r="BM15" s="340"/>
      <c r="BN15" s="340"/>
      <c r="BO15" s="340"/>
      <c r="BP15" s="340"/>
      <c r="BQ15" s="340"/>
      <c r="BR15" s="340"/>
      <c r="BS15" s="340"/>
      <c r="BT15" s="340"/>
      <c r="BU15" s="340"/>
      <c r="BV15" s="340"/>
      <c r="BW15" s="340"/>
      <c r="BX15" s="340"/>
      <c r="BY15" s="340"/>
      <c r="BZ15" s="340"/>
      <c r="CA15" s="340"/>
      <c r="CB15" s="340"/>
      <c r="CC15" s="340"/>
      <c r="CD15" s="340"/>
      <c r="CE15" s="340"/>
      <c r="CF15" s="340"/>
      <c r="CG15" s="340"/>
      <c r="CH15" s="340"/>
      <c r="CI15" s="340"/>
      <c r="CJ15" s="340"/>
      <c r="CK15" s="340"/>
      <c r="CL15" s="340"/>
      <c r="CM15" s="340"/>
      <c r="CN15" s="340"/>
      <c r="CO15" s="340"/>
      <c r="CP15" s="340"/>
      <c r="CQ15" s="340"/>
      <c r="CR15" s="340"/>
      <c r="CS15" s="340"/>
      <c r="CT15" s="340"/>
      <c r="CU15" s="340"/>
      <c r="CV15" s="340"/>
      <c r="CW15" s="340"/>
      <c r="CX15" s="340"/>
      <c r="CY15" s="340"/>
      <c r="CZ15" s="340"/>
      <c r="DA15" s="340"/>
      <c r="DB15" s="340"/>
      <c r="DC15" s="340"/>
      <c r="DD15" s="340"/>
      <c r="DE15" s="340"/>
      <c r="DF15" s="340"/>
      <c r="DG15" s="340"/>
      <c r="DH15" s="340"/>
      <c r="DI15" s="340"/>
      <c r="DJ15" s="340"/>
      <c r="DK15" s="340"/>
      <c r="DL15" s="340"/>
      <c r="DM15" s="340"/>
      <c r="DN15" s="340"/>
      <c r="DO15" s="340"/>
      <c r="DP15" s="340"/>
      <c r="DQ15" s="340"/>
      <c r="DR15" s="340"/>
      <c r="DS15" s="340"/>
      <c r="DT15" s="340"/>
      <c r="DU15" s="340"/>
      <c r="DV15" s="340"/>
      <c r="DW15" s="340"/>
      <c r="DX15" s="340"/>
      <c r="DY15" s="340"/>
      <c r="DZ15" s="340"/>
      <c r="EA15" s="340"/>
      <c r="EB15" s="340"/>
      <c r="EC15" s="340"/>
      <c r="ED15" s="340"/>
      <c r="EE15" s="340"/>
      <c r="EF15" s="340"/>
      <c r="EG15" s="340"/>
      <c r="EH15" s="340"/>
      <c r="EI15" s="340"/>
      <c r="EJ15" s="340"/>
      <c r="EK15" s="340"/>
      <c r="EL15" s="340"/>
      <c r="EM15" s="340"/>
    </row>
    <row r="16" spans="1:155" s="358" customFormat="1" ht="34.15" customHeight="1" x14ac:dyDescent="0.2">
      <c r="A16" s="348"/>
      <c r="B16" s="349"/>
      <c r="C16" s="456" t="s">
        <v>122</v>
      </c>
      <c r="D16" s="457"/>
      <c r="E16" s="457"/>
      <c r="F16" s="350"/>
      <c r="G16" s="350"/>
      <c r="H16" s="351"/>
      <c r="I16" s="352"/>
      <c r="J16" s="353"/>
      <c r="K16" s="354"/>
      <c r="L16" s="355"/>
      <c r="M16" s="356"/>
      <c r="N16" s="356"/>
      <c r="O16" s="357"/>
      <c r="P16" s="348"/>
      <c r="Q16" s="348"/>
      <c r="R16" s="348"/>
      <c r="S16" s="348"/>
      <c r="T16" s="348"/>
      <c r="U16" s="348"/>
      <c r="V16" s="348"/>
      <c r="W16" s="348"/>
      <c r="X16" s="348"/>
      <c r="Y16" s="348"/>
      <c r="Z16" s="348"/>
      <c r="AA16" s="348"/>
      <c r="AB16" s="348"/>
      <c r="AC16" s="348"/>
      <c r="AD16" s="348"/>
      <c r="AE16" s="348"/>
      <c r="AF16" s="348"/>
      <c r="AG16" s="348"/>
      <c r="AH16" s="348"/>
      <c r="AI16" s="348"/>
      <c r="AJ16" s="348"/>
      <c r="AK16" s="348"/>
      <c r="AL16" s="348"/>
      <c r="AM16" s="348"/>
      <c r="AN16" s="348"/>
      <c r="AO16" s="348"/>
      <c r="AP16" s="348"/>
      <c r="AQ16" s="348"/>
      <c r="AR16" s="348"/>
      <c r="AS16" s="348"/>
      <c r="AT16" s="348"/>
      <c r="AU16" s="348"/>
      <c r="AV16" s="348"/>
      <c r="AW16" s="348"/>
      <c r="AX16" s="348"/>
      <c r="AY16" s="348"/>
      <c r="AZ16" s="348"/>
      <c r="BA16" s="348"/>
      <c r="BB16" s="348"/>
      <c r="BC16" s="348"/>
      <c r="BD16" s="348"/>
      <c r="BE16" s="348"/>
      <c r="BF16" s="348"/>
      <c r="BG16" s="348"/>
      <c r="BH16" s="348"/>
      <c r="BI16" s="348"/>
      <c r="BJ16" s="348"/>
      <c r="BK16" s="348"/>
      <c r="BL16" s="348"/>
      <c r="BM16" s="348"/>
      <c r="BN16" s="348"/>
      <c r="BO16" s="348"/>
      <c r="BP16" s="348"/>
      <c r="BQ16" s="348"/>
      <c r="BR16" s="348"/>
      <c r="BS16" s="348"/>
      <c r="BT16" s="348"/>
      <c r="BU16" s="348"/>
      <c r="BV16" s="348"/>
      <c r="BW16" s="348"/>
      <c r="BX16" s="348"/>
      <c r="BY16" s="348"/>
      <c r="BZ16" s="348"/>
      <c r="CA16" s="348"/>
      <c r="CB16" s="348"/>
      <c r="CC16" s="348"/>
      <c r="CD16" s="348"/>
      <c r="CE16" s="348"/>
      <c r="CF16" s="348"/>
      <c r="CG16" s="348"/>
      <c r="CH16" s="348"/>
      <c r="CI16" s="348"/>
      <c r="CJ16" s="348"/>
      <c r="CK16" s="348"/>
      <c r="CL16" s="348"/>
      <c r="CM16" s="348"/>
      <c r="CN16" s="348"/>
      <c r="CO16" s="348"/>
      <c r="CP16" s="348"/>
      <c r="CQ16" s="348"/>
      <c r="CR16" s="348"/>
      <c r="CS16" s="348"/>
      <c r="CT16" s="348"/>
      <c r="CU16" s="348"/>
      <c r="CV16" s="348"/>
      <c r="CW16" s="348"/>
      <c r="CX16" s="348"/>
      <c r="CY16" s="348"/>
      <c r="CZ16" s="348"/>
      <c r="DA16" s="348"/>
      <c r="DB16" s="348"/>
      <c r="DC16" s="348"/>
      <c r="DD16" s="348"/>
      <c r="DE16" s="348"/>
      <c r="DF16" s="348"/>
      <c r="DG16" s="348"/>
      <c r="DH16" s="348"/>
      <c r="DI16" s="348"/>
      <c r="DJ16" s="348"/>
      <c r="DK16" s="348"/>
      <c r="DL16" s="348"/>
      <c r="DM16" s="348"/>
      <c r="DN16" s="348"/>
      <c r="DO16" s="348"/>
      <c r="DP16" s="348"/>
      <c r="DQ16" s="348"/>
      <c r="DR16" s="348"/>
      <c r="DS16" s="348"/>
      <c r="DT16" s="348"/>
      <c r="DU16" s="348"/>
      <c r="DV16" s="348"/>
      <c r="DW16" s="348"/>
      <c r="DX16" s="348"/>
      <c r="DY16" s="348"/>
      <c r="DZ16" s="348"/>
      <c r="EA16" s="348"/>
      <c r="EB16" s="348"/>
      <c r="EC16" s="348"/>
      <c r="ED16" s="348"/>
      <c r="EE16" s="348"/>
      <c r="EF16" s="348"/>
      <c r="EG16" s="348"/>
      <c r="EH16" s="348"/>
      <c r="EI16" s="348"/>
      <c r="EJ16" s="348"/>
      <c r="EK16" s="348"/>
      <c r="EL16" s="348"/>
      <c r="EM16" s="348"/>
    </row>
    <row r="17" spans="1:143" s="363" customFormat="1" ht="34.15" customHeight="1" x14ac:dyDescent="0.2">
      <c r="A17" s="348"/>
      <c r="B17" s="359"/>
      <c r="C17" s="458" t="s">
        <v>123</v>
      </c>
      <c r="D17" s="459"/>
      <c r="E17" s="459"/>
      <c r="F17" s="459"/>
      <c r="G17" s="459"/>
      <c r="H17" s="459"/>
      <c r="I17" s="460"/>
      <c r="J17" s="353"/>
      <c r="K17" s="354"/>
      <c r="L17" s="360"/>
      <c r="M17" s="361"/>
      <c r="N17" s="361"/>
      <c r="O17" s="362"/>
      <c r="P17" s="348"/>
      <c r="Q17" s="348"/>
      <c r="R17" s="348"/>
      <c r="S17" s="348"/>
      <c r="T17" s="348"/>
      <c r="U17" s="348"/>
      <c r="V17" s="348"/>
      <c r="W17" s="348"/>
      <c r="X17" s="348"/>
      <c r="Y17" s="348"/>
      <c r="Z17" s="348"/>
      <c r="AA17" s="348"/>
      <c r="AB17" s="348"/>
      <c r="AC17" s="348"/>
      <c r="AD17" s="348"/>
      <c r="AE17" s="348"/>
      <c r="AF17" s="348"/>
      <c r="AG17" s="348"/>
      <c r="AH17" s="348"/>
      <c r="AI17" s="348"/>
      <c r="AJ17" s="348"/>
      <c r="AK17" s="348"/>
      <c r="AL17" s="348"/>
      <c r="AM17" s="348"/>
      <c r="AN17" s="348"/>
      <c r="AO17" s="348"/>
      <c r="AP17" s="348"/>
      <c r="AQ17" s="348"/>
      <c r="AR17" s="348"/>
      <c r="AS17" s="348"/>
      <c r="AT17" s="348"/>
      <c r="AU17" s="348"/>
      <c r="AV17" s="348"/>
      <c r="AW17" s="348"/>
      <c r="AX17" s="348"/>
      <c r="AY17" s="348"/>
      <c r="AZ17" s="348"/>
      <c r="BA17" s="348"/>
      <c r="BB17" s="348"/>
      <c r="BC17" s="348"/>
      <c r="BD17" s="348"/>
      <c r="BE17" s="348"/>
      <c r="BF17" s="348"/>
      <c r="BG17" s="348"/>
      <c r="BH17" s="348"/>
      <c r="BI17" s="348"/>
      <c r="BJ17" s="348"/>
      <c r="BK17" s="348"/>
      <c r="BL17" s="348"/>
      <c r="BM17" s="348"/>
      <c r="BN17" s="348"/>
      <c r="BO17" s="348"/>
      <c r="BP17" s="348"/>
      <c r="BQ17" s="348"/>
      <c r="BR17" s="348"/>
      <c r="BS17" s="348"/>
      <c r="BT17" s="348"/>
      <c r="BU17" s="348"/>
      <c r="BV17" s="348"/>
      <c r="BW17" s="348"/>
      <c r="BX17" s="348"/>
      <c r="BY17" s="348"/>
      <c r="BZ17" s="348"/>
      <c r="CA17" s="348"/>
      <c r="CB17" s="348"/>
      <c r="CC17" s="348"/>
      <c r="CD17" s="348"/>
      <c r="CE17" s="348"/>
      <c r="CF17" s="348"/>
      <c r="CG17" s="348"/>
      <c r="CH17" s="348"/>
      <c r="CI17" s="348"/>
      <c r="CJ17" s="348"/>
      <c r="CK17" s="348"/>
      <c r="CL17" s="348"/>
      <c r="CM17" s="348"/>
      <c r="CN17" s="348"/>
      <c r="CO17" s="348"/>
      <c r="CP17" s="348"/>
      <c r="CQ17" s="348"/>
      <c r="CR17" s="348"/>
      <c r="CS17" s="348"/>
      <c r="CT17" s="348"/>
      <c r="CU17" s="348"/>
      <c r="CV17" s="348"/>
      <c r="CW17" s="348"/>
      <c r="CX17" s="348"/>
      <c r="CY17" s="348"/>
      <c r="CZ17" s="348"/>
      <c r="DA17" s="348"/>
      <c r="DB17" s="348"/>
      <c r="DC17" s="348"/>
      <c r="DD17" s="348"/>
      <c r="DE17" s="348"/>
      <c r="DF17" s="348"/>
      <c r="DG17" s="348"/>
      <c r="DH17" s="348"/>
      <c r="DI17" s="348"/>
      <c r="DJ17" s="348"/>
      <c r="DK17" s="348"/>
      <c r="DL17" s="348"/>
      <c r="DM17" s="348"/>
      <c r="DN17" s="348"/>
      <c r="DO17" s="348"/>
      <c r="DP17" s="348"/>
      <c r="DQ17" s="348"/>
      <c r="DR17" s="348"/>
      <c r="DS17" s="348"/>
      <c r="DT17" s="348"/>
      <c r="DU17" s="348"/>
      <c r="DV17" s="348"/>
      <c r="DW17" s="348"/>
      <c r="DX17" s="348"/>
      <c r="DY17" s="348"/>
      <c r="DZ17" s="348"/>
      <c r="EA17" s="348"/>
      <c r="EB17" s="348"/>
      <c r="EC17" s="348"/>
      <c r="ED17" s="348"/>
      <c r="EE17" s="348"/>
      <c r="EF17" s="348"/>
      <c r="EG17" s="348"/>
      <c r="EH17" s="348"/>
      <c r="EI17" s="348"/>
      <c r="EJ17" s="348"/>
      <c r="EK17" s="348"/>
      <c r="EL17" s="348"/>
      <c r="EM17" s="348"/>
    </row>
    <row r="18" spans="1:143" s="225" customFormat="1" ht="24" customHeight="1" x14ac:dyDescent="0.2">
      <c r="A18" s="200"/>
      <c r="B18" s="201"/>
      <c r="C18" s="221" t="s">
        <v>84</v>
      </c>
      <c r="D18" s="222" t="s">
        <v>119</v>
      </c>
      <c r="E18" s="222" t="s">
        <v>85</v>
      </c>
      <c r="F18" s="222" t="s">
        <v>86</v>
      </c>
      <c r="G18" s="364" t="s">
        <v>87</v>
      </c>
      <c r="H18" s="96"/>
      <c r="I18" s="176"/>
      <c r="J18" s="223"/>
      <c r="K18" s="200"/>
      <c r="L18" s="158"/>
      <c r="M18" s="157"/>
      <c r="N18" s="157"/>
      <c r="O18" s="159"/>
      <c r="P18" s="200"/>
      <c r="Q18" s="224"/>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0"/>
      <c r="BA18" s="200"/>
      <c r="BB18" s="200"/>
      <c r="BC18" s="200"/>
      <c r="BD18" s="200"/>
      <c r="BE18" s="200"/>
      <c r="BF18" s="200"/>
      <c r="BG18" s="200"/>
      <c r="BH18" s="200"/>
      <c r="BI18" s="200"/>
      <c r="BJ18" s="200"/>
      <c r="BK18" s="200"/>
      <c r="BL18" s="200"/>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0"/>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0"/>
      <c r="DV18" s="200"/>
      <c r="DW18" s="200"/>
      <c r="DX18" s="200"/>
      <c r="DY18" s="200"/>
      <c r="DZ18" s="200"/>
      <c r="EA18" s="200"/>
      <c r="EB18" s="200"/>
      <c r="EC18" s="200"/>
      <c r="ED18" s="200"/>
      <c r="EE18" s="200"/>
      <c r="EF18" s="200"/>
      <c r="EG18" s="200"/>
      <c r="EH18" s="200"/>
      <c r="EI18" s="200"/>
      <c r="EJ18" s="200"/>
      <c r="EK18" s="200"/>
      <c r="EL18" s="200"/>
      <c r="EM18" s="200"/>
    </row>
    <row r="19" spans="1:143" s="225" customFormat="1" ht="36.75" thickBot="1" x14ac:dyDescent="0.25">
      <c r="A19" s="200"/>
      <c r="B19" s="201"/>
      <c r="C19" s="226" t="s">
        <v>90</v>
      </c>
      <c r="D19" s="177" t="s">
        <v>89</v>
      </c>
      <c r="E19" s="178" t="s">
        <v>89</v>
      </c>
      <c r="F19" s="177" t="s">
        <v>89</v>
      </c>
      <c r="G19" s="177" t="s">
        <v>89</v>
      </c>
      <c r="H19" s="502" t="s">
        <v>129</v>
      </c>
      <c r="I19" s="503"/>
      <c r="J19" s="223"/>
      <c r="K19" s="200"/>
      <c r="L19" s="227" t="s">
        <v>88</v>
      </c>
      <c r="M19" s="228" t="s">
        <v>89</v>
      </c>
      <c r="N19" s="168"/>
      <c r="O19" s="169"/>
      <c r="P19" s="200"/>
      <c r="Q19" s="224"/>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0"/>
      <c r="CP19" s="200"/>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0"/>
      <c r="DV19" s="200"/>
      <c r="DW19" s="200"/>
      <c r="DX19" s="200"/>
      <c r="DY19" s="200"/>
      <c r="DZ19" s="200"/>
      <c r="EA19" s="200"/>
      <c r="EB19" s="200"/>
      <c r="EC19" s="200"/>
      <c r="ED19" s="200"/>
      <c r="EE19" s="200"/>
      <c r="EF19" s="200"/>
      <c r="EG19" s="200"/>
      <c r="EH19" s="200"/>
      <c r="EI19" s="200"/>
      <c r="EJ19" s="200"/>
      <c r="EK19" s="200"/>
      <c r="EL19" s="200"/>
      <c r="EM19" s="200"/>
    </row>
    <row r="20" spans="1:143" s="233" customFormat="1" ht="7.5" customHeight="1" thickBot="1" x14ac:dyDescent="0.25">
      <c r="A20" s="200"/>
      <c r="B20" s="229"/>
      <c r="C20" s="230"/>
      <c r="D20" s="231"/>
      <c r="E20" s="231"/>
      <c r="F20" s="231"/>
      <c r="G20" s="231"/>
      <c r="H20" s="96"/>
      <c r="I20" s="232"/>
      <c r="J20" s="223"/>
      <c r="K20" s="200"/>
      <c r="L20" s="173"/>
      <c r="M20" s="174"/>
      <c r="N20" s="174"/>
      <c r="O20" s="175"/>
      <c r="P20" s="200"/>
      <c r="Q20" s="224"/>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0"/>
      <c r="BL20" s="200"/>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0"/>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0"/>
      <c r="DV20" s="200"/>
      <c r="DW20" s="200"/>
      <c r="DX20" s="200"/>
      <c r="DY20" s="200"/>
      <c r="DZ20" s="200"/>
      <c r="EA20" s="200"/>
      <c r="EB20" s="200"/>
      <c r="EC20" s="200"/>
      <c r="ED20" s="200"/>
      <c r="EE20" s="200"/>
      <c r="EF20" s="200"/>
      <c r="EG20" s="200"/>
      <c r="EH20" s="200"/>
      <c r="EI20" s="200"/>
      <c r="EJ20" s="200"/>
      <c r="EK20" s="200"/>
      <c r="EL20" s="200"/>
      <c r="EM20" s="200"/>
    </row>
    <row r="21" spans="1:143" s="237" customFormat="1" ht="17.25" customHeight="1" x14ac:dyDescent="0.2">
      <c r="A21" s="216"/>
      <c r="B21" s="234">
        <v>1</v>
      </c>
      <c r="C21" s="448" t="s">
        <v>6</v>
      </c>
      <c r="D21" s="449"/>
      <c r="E21" s="449"/>
      <c r="F21" s="449"/>
      <c r="G21" s="496"/>
      <c r="H21" s="496"/>
      <c r="I21" s="235"/>
      <c r="J21" s="236"/>
      <c r="K21" s="216"/>
      <c r="L21" s="485"/>
      <c r="M21" s="486"/>
      <c r="N21" s="486"/>
      <c r="O21" s="487"/>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6"/>
      <c r="BA21" s="216"/>
      <c r="BB21" s="216"/>
      <c r="BC21" s="216"/>
      <c r="BD21" s="216"/>
      <c r="BE21" s="216"/>
      <c r="BF21" s="216"/>
      <c r="BG21" s="216"/>
      <c r="BH21" s="216"/>
      <c r="BI21" s="216"/>
      <c r="BJ21" s="216"/>
      <c r="BK21" s="216"/>
      <c r="BL21" s="216"/>
      <c r="BM21" s="216"/>
      <c r="BN21" s="216"/>
      <c r="BO21" s="216"/>
      <c r="BP21" s="216"/>
      <c r="BQ21" s="216"/>
      <c r="BR21" s="216"/>
      <c r="BS21" s="216"/>
      <c r="BT21" s="216"/>
      <c r="BU21" s="216"/>
      <c r="BV21" s="216"/>
      <c r="BW21" s="216"/>
      <c r="BX21" s="216"/>
      <c r="BY21" s="216"/>
      <c r="BZ21" s="216"/>
      <c r="CA21" s="216"/>
      <c r="CB21" s="216"/>
      <c r="CC21" s="216"/>
      <c r="CD21" s="216"/>
      <c r="CE21" s="216"/>
      <c r="CF21" s="216"/>
      <c r="CG21" s="216"/>
      <c r="CH21" s="216"/>
      <c r="CI21" s="216"/>
      <c r="CJ21" s="216"/>
      <c r="CK21" s="216"/>
      <c r="CL21" s="216"/>
      <c r="CM21" s="216"/>
      <c r="CN21" s="216"/>
      <c r="CO21" s="216"/>
      <c r="CP21" s="216"/>
      <c r="CQ21" s="216"/>
      <c r="CR21" s="216"/>
      <c r="CS21" s="216"/>
      <c r="CT21" s="216"/>
      <c r="CU21" s="216"/>
      <c r="CV21" s="216"/>
      <c r="CW21" s="216"/>
      <c r="CX21" s="216"/>
      <c r="CY21" s="216"/>
      <c r="CZ21" s="216"/>
      <c r="DA21" s="216"/>
      <c r="DB21" s="216"/>
      <c r="DC21" s="216"/>
      <c r="DD21" s="216"/>
      <c r="DE21" s="216"/>
      <c r="DF21" s="216"/>
      <c r="DG21" s="216"/>
      <c r="DH21" s="216"/>
      <c r="DI21" s="216"/>
      <c r="DJ21" s="216"/>
      <c r="DK21" s="216"/>
      <c r="DL21" s="216"/>
      <c r="DM21" s="216"/>
      <c r="DN21" s="216"/>
      <c r="DO21" s="216"/>
      <c r="DP21" s="216"/>
      <c r="DQ21" s="216"/>
      <c r="DR21" s="216"/>
      <c r="DS21" s="216"/>
      <c r="DT21" s="216"/>
      <c r="DU21" s="216"/>
      <c r="DV21" s="216"/>
      <c r="DW21" s="216"/>
      <c r="DX21" s="216"/>
      <c r="DY21" s="216"/>
      <c r="DZ21" s="216"/>
      <c r="EA21" s="216"/>
      <c r="EB21" s="216"/>
      <c r="EC21" s="216"/>
      <c r="ED21" s="216"/>
      <c r="EE21" s="216"/>
      <c r="EF21" s="216"/>
      <c r="EG21" s="216"/>
      <c r="EH21" s="216"/>
      <c r="EI21" s="216"/>
      <c r="EJ21" s="216"/>
      <c r="EK21" s="216"/>
      <c r="EL21" s="216"/>
      <c r="EM21" s="216"/>
    </row>
    <row r="22" spans="1:143" s="225" customFormat="1" ht="60" x14ac:dyDescent="0.2">
      <c r="A22" s="200"/>
      <c r="B22" s="238"/>
      <c r="C22" s="239"/>
      <c r="D22" s="240" t="s">
        <v>97</v>
      </c>
      <c r="E22" s="241" t="s">
        <v>93</v>
      </c>
      <c r="F22" s="242"/>
      <c r="G22" s="167" t="s">
        <v>6</v>
      </c>
      <c r="H22" s="167" t="s">
        <v>100</v>
      </c>
      <c r="I22" s="243" t="s">
        <v>42</v>
      </c>
      <c r="J22" s="223"/>
      <c r="K22" s="200"/>
      <c r="L22" s="170" t="s">
        <v>6</v>
      </c>
      <c r="M22" s="167" t="s">
        <v>100</v>
      </c>
      <c r="N22" s="167" t="s">
        <v>95</v>
      </c>
      <c r="O22" s="166" t="s">
        <v>8</v>
      </c>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0"/>
      <c r="BA22" s="200"/>
      <c r="BB22" s="200"/>
      <c r="BC22" s="200"/>
      <c r="BD22" s="200"/>
      <c r="BE22" s="200"/>
      <c r="BF22" s="200"/>
      <c r="BG22" s="200"/>
      <c r="BH22" s="200"/>
      <c r="BI22" s="200"/>
      <c r="BJ22" s="200"/>
      <c r="BK22" s="200"/>
      <c r="BL22" s="200"/>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0"/>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0"/>
      <c r="DV22" s="200"/>
      <c r="DW22" s="200"/>
      <c r="DX22" s="200"/>
      <c r="DY22" s="200"/>
      <c r="DZ22" s="200"/>
      <c r="EA22" s="200"/>
      <c r="EB22" s="200"/>
      <c r="EC22" s="200"/>
      <c r="ED22" s="200"/>
      <c r="EE22" s="200"/>
      <c r="EF22" s="200"/>
      <c r="EG22" s="200"/>
      <c r="EH22" s="200"/>
      <c r="EI22" s="200"/>
      <c r="EJ22" s="200"/>
      <c r="EK22" s="200"/>
      <c r="EL22" s="200"/>
      <c r="EM22" s="200"/>
    </row>
    <row r="23" spans="1:143" s="225" customFormat="1" ht="18" customHeight="1" x14ac:dyDescent="0.2">
      <c r="A23" s="200"/>
      <c r="B23" s="238">
        <v>1.1000000000000001</v>
      </c>
      <c r="C23" s="454" t="s">
        <v>10</v>
      </c>
      <c r="D23" s="438"/>
      <c r="E23" s="438"/>
      <c r="F23" s="500"/>
      <c r="G23" s="501"/>
      <c r="H23" s="244"/>
      <c r="I23" s="245"/>
      <c r="J23" s="223"/>
      <c r="K23" s="200"/>
      <c r="L23" s="142"/>
      <c r="M23" s="143"/>
      <c r="N23" s="153" t="s">
        <v>10</v>
      </c>
      <c r="O23" s="144"/>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200"/>
      <c r="AY23" s="200"/>
      <c r="AZ23" s="200"/>
      <c r="BA23" s="200"/>
      <c r="BB23" s="200"/>
      <c r="BC23" s="200"/>
      <c r="BD23" s="200"/>
      <c r="BE23" s="200"/>
      <c r="BF23" s="200"/>
      <c r="BG23" s="200"/>
      <c r="BH23" s="200"/>
      <c r="BI23" s="200"/>
      <c r="BJ23" s="200"/>
      <c r="BK23" s="200"/>
      <c r="BL23" s="200"/>
      <c r="BM23" s="200"/>
      <c r="BN23" s="200"/>
      <c r="BO23" s="200"/>
      <c r="BP23" s="200"/>
      <c r="BQ23" s="200"/>
      <c r="BR23" s="200"/>
      <c r="BS23" s="200"/>
      <c r="BT23" s="200"/>
      <c r="BU23" s="200"/>
      <c r="BV23" s="200"/>
      <c r="BW23" s="200"/>
      <c r="BX23" s="200"/>
      <c r="BY23" s="200"/>
      <c r="BZ23" s="200"/>
      <c r="CA23" s="200"/>
      <c r="CB23" s="200"/>
      <c r="CC23" s="200"/>
      <c r="CD23" s="200"/>
      <c r="CE23" s="200"/>
      <c r="CF23" s="200"/>
      <c r="CG23" s="200"/>
      <c r="CH23" s="200"/>
      <c r="CI23" s="200"/>
      <c r="CJ23" s="200"/>
      <c r="CK23" s="200"/>
      <c r="CL23" s="200"/>
      <c r="CM23" s="200"/>
      <c r="CN23" s="200"/>
      <c r="CO23" s="200"/>
      <c r="CP23" s="200"/>
      <c r="CQ23" s="200"/>
      <c r="CR23" s="200"/>
      <c r="CS23" s="200"/>
      <c r="CT23" s="200"/>
      <c r="CU23" s="200"/>
      <c r="CV23" s="200"/>
      <c r="CW23" s="200"/>
      <c r="CX23" s="200"/>
      <c r="CY23" s="200"/>
      <c r="CZ23" s="200"/>
      <c r="DA23" s="200"/>
      <c r="DB23" s="200"/>
      <c r="DC23" s="200"/>
      <c r="DD23" s="200"/>
      <c r="DE23" s="200"/>
      <c r="DF23" s="200"/>
      <c r="DG23" s="200"/>
      <c r="DH23" s="200"/>
      <c r="DI23" s="200"/>
      <c r="DJ23" s="200"/>
      <c r="DK23" s="200"/>
      <c r="DL23" s="200"/>
      <c r="DM23" s="200"/>
      <c r="DN23" s="200"/>
      <c r="DO23" s="200"/>
      <c r="DP23" s="200"/>
      <c r="DQ23" s="200"/>
      <c r="DR23" s="200"/>
      <c r="DS23" s="200"/>
      <c r="DT23" s="200"/>
      <c r="DU23" s="200"/>
      <c r="DV23" s="200"/>
      <c r="DW23" s="200"/>
      <c r="DX23" s="200"/>
      <c r="DY23" s="200"/>
      <c r="DZ23" s="200"/>
      <c r="EA23" s="200"/>
      <c r="EB23" s="200"/>
      <c r="EC23" s="200"/>
      <c r="ED23" s="200"/>
      <c r="EE23" s="200"/>
      <c r="EF23" s="200"/>
      <c r="EG23" s="200"/>
      <c r="EH23" s="200"/>
      <c r="EI23" s="200"/>
      <c r="EJ23" s="200"/>
      <c r="EK23" s="200"/>
      <c r="EL23" s="200"/>
      <c r="EM23" s="200"/>
    </row>
    <row r="24" spans="1:143" s="225" customFormat="1" ht="18" customHeight="1" x14ac:dyDescent="0.2">
      <c r="A24" s="200"/>
      <c r="B24" s="238"/>
      <c r="C24" s="246" t="s">
        <v>98</v>
      </c>
      <c r="D24" s="58">
        <v>0</v>
      </c>
      <c r="E24" s="247">
        <f>E25/30*5</f>
        <v>0</v>
      </c>
      <c r="F24" s="248"/>
      <c r="G24" s="249">
        <f>IF($D$19="Ja",$E24-D24,0)</f>
        <v>0</v>
      </c>
      <c r="H24" s="250"/>
      <c r="I24" s="147"/>
      <c r="J24" s="223"/>
      <c r="K24" s="200"/>
      <c r="L24" s="114">
        <f>G24</f>
        <v>0</v>
      </c>
      <c r="M24" s="44"/>
      <c r="N24" s="251" t="s">
        <v>23</v>
      </c>
      <c r="O24" s="252"/>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0"/>
      <c r="AV24" s="200"/>
      <c r="AW24" s="200"/>
      <c r="AX24" s="200"/>
      <c r="AY24" s="200"/>
      <c r="AZ24" s="200"/>
      <c r="BA24" s="200"/>
      <c r="BB24" s="200"/>
      <c r="BC24" s="200"/>
      <c r="BD24" s="200"/>
      <c r="BE24" s="200"/>
      <c r="BF24" s="200"/>
      <c r="BG24" s="200"/>
      <c r="BH24" s="200"/>
      <c r="BI24" s="200"/>
      <c r="BJ24" s="200"/>
      <c r="BK24" s="200"/>
      <c r="BL24" s="200"/>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0"/>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0"/>
      <c r="DV24" s="200"/>
      <c r="DW24" s="200"/>
      <c r="DX24" s="200"/>
      <c r="DY24" s="200"/>
      <c r="DZ24" s="200"/>
      <c r="EA24" s="200"/>
      <c r="EB24" s="200"/>
      <c r="EC24" s="200"/>
      <c r="ED24" s="200"/>
      <c r="EE24" s="200"/>
      <c r="EF24" s="200"/>
      <c r="EG24" s="200"/>
      <c r="EH24" s="200"/>
      <c r="EI24" s="200"/>
      <c r="EJ24" s="200"/>
      <c r="EK24" s="200"/>
      <c r="EL24" s="200"/>
      <c r="EM24" s="200"/>
    </row>
    <row r="25" spans="1:143" s="225" customFormat="1" ht="18" customHeight="1" x14ac:dyDescent="0.2">
      <c r="A25" s="200"/>
      <c r="B25" s="238"/>
      <c r="C25" s="246" t="s">
        <v>24</v>
      </c>
      <c r="D25" s="58">
        <v>0</v>
      </c>
      <c r="E25" s="444">
        <f>SUM('Kennzahlen aus den Vorjahren'!K19)</f>
        <v>0</v>
      </c>
      <c r="F25" s="253"/>
      <c r="G25" s="249">
        <f>IF($E$19="Ja",$E25-D25,0)</f>
        <v>0</v>
      </c>
      <c r="H25" s="250"/>
      <c r="I25" s="147"/>
      <c r="J25" s="223"/>
      <c r="K25" s="200"/>
      <c r="L25" s="88">
        <f t="shared" ref="L25:L52" si="0">G25</f>
        <v>0</v>
      </c>
      <c r="M25" s="44"/>
      <c r="N25" s="251" t="s">
        <v>24</v>
      </c>
      <c r="O25" s="252"/>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0"/>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0"/>
      <c r="DV25" s="200"/>
      <c r="DW25" s="200"/>
      <c r="DX25" s="200"/>
      <c r="DY25" s="200"/>
      <c r="DZ25" s="200"/>
      <c r="EA25" s="200"/>
      <c r="EB25" s="200"/>
      <c r="EC25" s="200"/>
      <c r="ED25" s="200"/>
      <c r="EE25" s="200"/>
      <c r="EF25" s="200"/>
      <c r="EG25" s="200"/>
      <c r="EH25" s="200"/>
      <c r="EI25" s="200"/>
      <c r="EJ25" s="200"/>
      <c r="EK25" s="200"/>
      <c r="EL25" s="200"/>
      <c r="EM25" s="200"/>
    </row>
    <row r="26" spans="1:143" s="225" customFormat="1" ht="18" customHeight="1" x14ac:dyDescent="0.2">
      <c r="A26" s="200"/>
      <c r="B26" s="238"/>
      <c r="C26" s="246" t="s">
        <v>53</v>
      </c>
      <c r="D26" s="58">
        <v>0</v>
      </c>
      <c r="E26" s="445"/>
      <c r="F26" s="253"/>
      <c r="G26" s="249">
        <f>IF($F$19="Ja",$E25-D26,0)</f>
        <v>0</v>
      </c>
      <c r="H26" s="250"/>
      <c r="I26" s="147"/>
      <c r="J26" s="223"/>
      <c r="K26" s="200"/>
      <c r="L26" s="88">
        <f t="shared" si="0"/>
        <v>0</v>
      </c>
      <c r="M26" s="44"/>
      <c r="N26" s="251" t="s">
        <v>53</v>
      </c>
      <c r="O26" s="252"/>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0"/>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0"/>
      <c r="DV26" s="200"/>
      <c r="DW26" s="200"/>
      <c r="DX26" s="200"/>
      <c r="DY26" s="200"/>
      <c r="DZ26" s="200"/>
      <c r="EA26" s="200"/>
      <c r="EB26" s="200"/>
      <c r="EC26" s="200"/>
      <c r="ED26" s="200"/>
      <c r="EE26" s="200"/>
      <c r="EF26" s="200"/>
      <c r="EG26" s="200"/>
      <c r="EH26" s="200"/>
      <c r="EI26" s="200"/>
      <c r="EJ26" s="200"/>
      <c r="EK26" s="200"/>
      <c r="EL26" s="200"/>
      <c r="EM26" s="200"/>
    </row>
    <row r="27" spans="1:143" s="225" customFormat="1" ht="18" customHeight="1" x14ac:dyDescent="0.2">
      <c r="A27" s="200"/>
      <c r="B27" s="238"/>
      <c r="C27" s="246" t="s">
        <v>54</v>
      </c>
      <c r="D27" s="58">
        <v>0</v>
      </c>
      <c r="E27" s="445"/>
      <c r="F27" s="253"/>
      <c r="G27" s="249">
        <f>IF($G$19="Ja",$E25-D27,0)</f>
        <v>0</v>
      </c>
      <c r="H27" s="250"/>
      <c r="I27" s="147"/>
      <c r="J27" s="223"/>
      <c r="K27" s="200"/>
      <c r="L27" s="88">
        <f t="shared" si="0"/>
        <v>0</v>
      </c>
      <c r="M27" s="44"/>
      <c r="N27" s="251" t="s">
        <v>54</v>
      </c>
      <c r="O27" s="252"/>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200"/>
      <c r="BC27" s="200"/>
      <c r="BD27" s="200"/>
      <c r="BE27" s="200"/>
      <c r="BF27" s="200"/>
      <c r="BG27" s="200"/>
      <c r="BH27" s="200"/>
      <c r="BI27" s="200"/>
      <c r="BJ27" s="200"/>
      <c r="BK27" s="200"/>
      <c r="BL27" s="200"/>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0"/>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00"/>
      <c r="DM27" s="200"/>
      <c r="DN27" s="200"/>
      <c r="DO27" s="200"/>
      <c r="DP27" s="200"/>
      <c r="DQ27" s="200"/>
      <c r="DR27" s="200"/>
      <c r="DS27" s="200"/>
      <c r="DT27" s="200"/>
      <c r="DU27" s="200"/>
      <c r="DV27" s="200"/>
      <c r="DW27" s="200"/>
      <c r="DX27" s="200"/>
      <c r="DY27" s="200"/>
      <c r="DZ27" s="200"/>
      <c r="EA27" s="200"/>
      <c r="EB27" s="200"/>
      <c r="EC27" s="200"/>
      <c r="ED27" s="200"/>
      <c r="EE27" s="200"/>
      <c r="EF27" s="200"/>
      <c r="EG27" s="200"/>
      <c r="EH27" s="200"/>
      <c r="EI27" s="200"/>
      <c r="EJ27" s="200"/>
      <c r="EK27" s="200"/>
      <c r="EL27" s="200"/>
      <c r="EM27" s="200"/>
    </row>
    <row r="28" spans="1:143" s="225" customFormat="1" ht="18" customHeight="1" x14ac:dyDescent="0.2">
      <c r="A28" s="200"/>
      <c r="B28" s="238">
        <v>1.2</v>
      </c>
      <c r="C28" s="454" t="s">
        <v>12</v>
      </c>
      <c r="D28" s="438"/>
      <c r="E28" s="438"/>
      <c r="F28" s="437"/>
      <c r="G28" s="455"/>
      <c r="H28" s="244"/>
      <c r="I28" s="245"/>
      <c r="J28" s="223"/>
      <c r="K28" s="200"/>
      <c r="L28" s="142"/>
      <c r="M28" s="143"/>
      <c r="N28" s="153" t="s">
        <v>12</v>
      </c>
      <c r="O28" s="144"/>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0"/>
      <c r="BB28" s="200"/>
      <c r="BC28" s="200"/>
      <c r="BD28" s="200"/>
      <c r="BE28" s="200"/>
      <c r="BF28" s="200"/>
      <c r="BG28" s="200"/>
      <c r="BH28" s="200"/>
      <c r="BI28" s="200"/>
      <c r="BJ28" s="200"/>
      <c r="BK28" s="200"/>
      <c r="BL28" s="200"/>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0"/>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0"/>
      <c r="DV28" s="200"/>
      <c r="DW28" s="200"/>
      <c r="DX28" s="200"/>
      <c r="DY28" s="200"/>
      <c r="DZ28" s="200"/>
      <c r="EA28" s="200"/>
      <c r="EB28" s="200"/>
      <c r="EC28" s="200"/>
      <c r="ED28" s="200"/>
      <c r="EE28" s="200"/>
      <c r="EF28" s="200"/>
      <c r="EG28" s="200"/>
      <c r="EH28" s="200"/>
      <c r="EI28" s="200"/>
      <c r="EJ28" s="200"/>
      <c r="EK28" s="200"/>
      <c r="EL28" s="200"/>
      <c r="EM28" s="200"/>
    </row>
    <row r="29" spans="1:143" s="225" customFormat="1" ht="18" customHeight="1" x14ac:dyDescent="0.2">
      <c r="A29" s="200"/>
      <c r="B29" s="238"/>
      <c r="C29" s="246" t="s">
        <v>98</v>
      </c>
      <c r="D29" s="58">
        <v>0</v>
      </c>
      <c r="E29" s="247">
        <f>E30/30*5</f>
        <v>0</v>
      </c>
      <c r="F29" s="248"/>
      <c r="G29" s="249">
        <f>IF($D$19="Ja",$E29-D29,0)</f>
        <v>0</v>
      </c>
      <c r="H29" s="250"/>
      <c r="I29" s="147"/>
      <c r="J29" s="223"/>
      <c r="K29" s="200"/>
      <c r="L29" s="94">
        <f t="shared" si="0"/>
        <v>0</v>
      </c>
      <c r="M29" s="44"/>
      <c r="N29" s="251" t="s">
        <v>23</v>
      </c>
      <c r="O29" s="252"/>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200"/>
      <c r="AU29" s="200"/>
      <c r="AV29" s="200"/>
      <c r="AW29" s="200"/>
      <c r="AX29" s="200"/>
      <c r="AY29" s="200"/>
      <c r="AZ29" s="200"/>
      <c r="BA29" s="200"/>
      <c r="BB29" s="200"/>
      <c r="BC29" s="200"/>
      <c r="BD29" s="200"/>
      <c r="BE29" s="200"/>
      <c r="BF29" s="200"/>
      <c r="BG29" s="200"/>
      <c r="BH29" s="200"/>
      <c r="BI29" s="200"/>
      <c r="BJ29" s="200"/>
      <c r="BK29" s="200"/>
      <c r="BL29" s="200"/>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0"/>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0"/>
      <c r="DV29" s="200"/>
      <c r="DW29" s="200"/>
      <c r="DX29" s="200"/>
      <c r="DY29" s="200"/>
      <c r="DZ29" s="200"/>
      <c r="EA29" s="200"/>
      <c r="EB29" s="200"/>
      <c r="EC29" s="200"/>
      <c r="ED29" s="200"/>
      <c r="EE29" s="200"/>
      <c r="EF29" s="200"/>
      <c r="EG29" s="200"/>
      <c r="EH29" s="200"/>
      <c r="EI29" s="200"/>
      <c r="EJ29" s="200"/>
      <c r="EK29" s="200"/>
      <c r="EL29" s="200"/>
      <c r="EM29" s="200"/>
    </row>
    <row r="30" spans="1:143" s="225" customFormat="1" ht="18" customHeight="1" x14ac:dyDescent="0.2">
      <c r="A30" s="200"/>
      <c r="B30" s="238"/>
      <c r="C30" s="246" t="s">
        <v>24</v>
      </c>
      <c r="D30" s="58">
        <v>0</v>
      </c>
      <c r="E30" s="444">
        <f>'Kennzahlen aus den Vorjahren'!K20</f>
        <v>0</v>
      </c>
      <c r="F30" s="253"/>
      <c r="G30" s="249">
        <f>IF($E$19="Ja",$E30-D30,0)</f>
        <v>0</v>
      </c>
      <c r="H30" s="250"/>
      <c r="I30" s="147"/>
      <c r="J30" s="223"/>
      <c r="K30" s="200"/>
      <c r="L30" s="88">
        <f t="shared" si="0"/>
        <v>0</v>
      </c>
      <c r="M30" s="44"/>
      <c r="N30" s="251" t="s">
        <v>24</v>
      </c>
      <c r="O30" s="252"/>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0"/>
      <c r="AR30" s="200"/>
      <c r="AS30" s="200"/>
      <c r="AT30" s="200"/>
      <c r="AU30" s="200"/>
      <c r="AV30" s="200"/>
      <c r="AW30" s="200"/>
      <c r="AX30" s="200"/>
      <c r="AY30" s="200"/>
      <c r="AZ30" s="200"/>
      <c r="BA30" s="200"/>
      <c r="BB30" s="200"/>
      <c r="BC30" s="200"/>
      <c r="BD30" s="200"/>
      <c r="BE30" s="200"/>
      <c r="BF30" s="200"/>
      <c r="BG30" s="200"/>
      <c r="BH30" s="200"/>
      <c r="BI30" s="200"/>
      <c r="BJ30" s="200"/>
      <c r="BK30" s="200"/>
      <c r="BL30" s="200"/>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0"/>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0"/>
      <c r="DV30" s="200"/>
      <c r="DW30" s="200"/>
      <c r="DX30" s="200"/>
      <c r="DY30" s="200"/>
      <c r="DZ30" s="200"/>
      <c r="EA30" s="200"/>
      <c r="EB30" s="200"/>
      <c r="EC30" s="200"/>
      <c r="ED30" s="200"/>
      <c r="EE30" s="200"/>
      <c r="EF30" s="200"/>
      <c r="EG30" s="200"/>
      <c r="EH30" s="200"/>
      <c r="EI30" s="200"/>
      <c r="EJ30" s="200"/>
      <c r="EK30" s="200"/>
      <c r="EL30" s="200"/>
      <c r="EM30" s="200"/>
    </row>
    <row r="31" spans="1:143" s="225" customFormat="1" ht="18" customHeight="1" x14ac:dyDescent="0.2">
      <c r="A31" s="200"/>
      <c r="B31" s="238"/>
      <c r="C31" s="246" t="s">
        <v>53</v>
      </c>
      <c r="D31" s="58">
        <v>0</v>
      </c>
      <c r="E31" s="445"/>
      <c r="F31" s="253"/>
      <c r="G31" s="249">
        <f>IF($F$19="Ja",$E30-D31,0)</f>
        <v>0</v>
      </c>
      <c r="H31" s="250"/>
      <c r="I31" s="147"/>
      <c r="J31" s="223"/>
      <c r="K31" s="200"/>
      <c r="L31" s="88">
        <f t="shared" si="0"/>
        <v>0</v>
      </c>
      <c r="M31" s="44"/>
      <c r="N31" s="251" t="s">
        <v>53</v>
      </c>
      <c r="O31" s="252"/>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0"/>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0"/>
      <c r="DU31" s="200"/>
      <c r="DV31" s="200"/>
      <c r="DW31" s="200"/>
      <c r="DX31" s="200"/>
      <c r="DY31" s="200"/>
      <c r="DZ31" s="200"/>
      <c r="EA31" s="200"/>
      <c r="EB31" s="200"/>
      <c r="EC31" s="200"/>
      <c r="ED31" s="200"/>
      <c r="EE31" s="200"/>
      <c r="EF31" s="200"/>
      <c r="EG31" s="200"/>
      <c r="EH31" s="200"/>
      <c r="EI31" s="200"/>
      <c r="EJ31" s="200"/>
      <c r="EK31" s="200"/>
      <c r="EL31" s="200"/>
      <c r="EM31" s="200"/>
    </row>
    <row r="32" spans="1:143" s="225" customFormat="1" ht="18" customHeight="1" x14ac:dyDescent="0.2">
      <c r="A32" s="200"/>
      <c r="B32" s="238"/>
      <c r="C32" s="246" t="s">
        <v>54</v>
      </c>
      <c r="D32" s="58">
        <v>0</v>
      </c>
      <c r="E32" s="445"/>
      <c r="F32" s="253"/>
      <c r="G32" s="249">
        <f>IF($G$19="Ja",$E30-D32,0)</f>
        <v>0</v>
      </c>
      <c r="H32" s="250"/>
      <c r="I32" s="147"/>
      <c r="J32" s="223"/>
      <c r="K32" s="200"/>
      <c r="L32" s="88">
        <f t="shared" si="0"/>
        <v>0</v>
      </c>
      <c r="M32" s="44"/>
      <c r="N32" s="251" t="s">
        <v>54</v>
      </c>
      <c r="O32" s="252"/>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0"/>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0"/>
      <c r="DV32" s="200"/>
      <c r="DW32" s="200"/>
      <c r="DX32" s="200"/>
      <c r="DY32" s="200"/>
      <c r="DZ32" s="200"/>
      <c r="EA32" s="200"/>
      <c r="EB32" s="200"/>
      <c r="EC32" s="200"/>
      <c r="ED32" s="200"/>
      <c r="EE32" s="200"/>
      <c r="EF32" s="200"/>
      <c r="EG32" s="200"/>
      <c r="EH32" s="200"/>
      <c r="EI32" s="200"/>
      <c r="EJ32" s="200"/>
      <c r="EK32" s="200"/>
      <c r="EL32" s="200"/>
      <c r="EM32" s="200"/>
    </row>
    <row r="33" spans="1:143" s="225" customFormat="1" ht="18" customHeight="1" x14ac:dyDescent="0.2">
      <c r="A33" s="200"/>
      <c r="B33" s="238">
        <v>1.3</v>
      </c>
      <c r="C33" s="454" t="s">
        <v>13</v>
      </c>
      <c r="D33" s="438"/>
      <c r="E33" s="438"/>
      <c r="F33" s="438"/>
      <c r="G33" s="455"/>
      <c r="H33" s="244"/>
      <c r="I33" s="245"/>
      <c r="J33" s="223"/>
      <c r="K33" s="200"/>
      <c r="L33" s="142"/>
      <c r="M33" s="143"/>
      <c r="N33" s="153" t="s">
        <v>13</v>
      </c>
      <c r="O33" s="144"/>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0"/>
      <c r="CP33" s="200"/>
      <c r="CQ33" s="200"/>
      <c r="CR33" s="200"/>
      <c r="CS33" s="200"/>
      <c r="CT33" s="200"/>
      <c r="CU33" s="200"/>
      <c r="CV33" s="200"/>
      <c r="CW33" s="200"/>
      <c r="CX33" s="200"/>
      <c r="CY33" s="200"/>
      <c r="CZ33" s="200"/>
      <c r="DA33" s="200"/>
      <c r="DB33" s="200"/>
      <c r="DC33" s="200"/>
      <c r="DD33" s="200"/>
      <c r="DE33" s="200"/>
      <c r="DF33" s="200"/>
      <c r="DG33" s="200"/>
      <c r="DH33" s="200"/>
      <c r="DI33" s="200"/>
      <c r="DJ33" s="200"/>
      <c r="DK33" s="200"/>
      <c r="DL33" s="200"/>
      <c r="DM33" s="200"/>
      <c r="DN33" s="200"/>
      <c r="DO33" s="200"/>
      <c r="DP33" s="200"/>
      <c r="DQ33" s="200"/>
      <c r="DR33" s="200"/>
      <c r="DS33" s="200"/>
      <c r="DT33" s="200"/>
      <c r="DU33" s="200"/>
      <c r="DV33" s="200"/>
      <c r="DW33" s="200"/>
      <c r="DX33" s="200"/>
      <c r="DY33" s="200"/>
      <c r="DZ33" s="200"/>
      <c r="EA33" s="200"/>
      <c r="EB33" s="200"/>
      <c r="EC33" s="200"/>
      <c r="ED33" s="200"/>
      <c r="EE33" s="200"/>
      <c r="EF33" s="200"/>
      <c r="EG33" s="200"/>
      <c r="EH33" s="200"/>
      <c r="EI33" s="200"/>
      <c r="EJ33" s="200"/>
      <c r="EK33" s="200"/>
      <c r="EL33" s="200"/>
      <c r="EM33" s="200"/>
    </row>
    <row r="34" spans="1:143" s="225" customFormat="1" ht="18" customHeight="1" x14ac:dyDescent="0.2">
      <c r="A34" s="200"/>
      <c r="B34" s="238"/>
      <c r="C34" s="246" t="s">
        <v>98</v>
      </c>
      <c r="D34" s="58">
        <v>0</v>
      </c>
      <c r="E34" s="247">
        <f>E35/30*5</f>
        <v>0</v>
      </c>
      <c r="F34" s="248"/>
      <c r="G34" s="249">
        <f>IF($D$19="Ja",$E34-D34,0)</f>
        <v>0</v>
      </c>
      <c r="H34" s="250"/>
      <c r="I34" s="147"/>
      <c r="J34" s="223"/>
      <c r="K34" s="200"/>
      <c r="L34" s="94">
        <f t="shared" si="0"/>
        <v>0</v>
      </c>
      <c r="M34" s="44"/>
      <c r="N34" s="251" t="s">
        <v>23</v>
      </c>
      <c r="O34" s="252"/>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0"/>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0"/>
      <c r="DV34" s="200"/>
      <c r="DW34" s="200"/>
      <c r="DX34" s="200"/>
      <c r="DY34" s="200"/>
      <c r="DZ34" s="200"/>
      <c r="EA34" s="200"/>
      <c r="EB34" s="200"/>
      <c r="EC34" s="200"/>
      <c r="ED34" s="200"/>
      <c r="EE34" s="200"/>
      <c r="EF34" s="200"/>
      <c r="EG34" s="200"/>
      <c r="EH34" s="200"/>
      <c r="EI34" s="200"/>
      <c r="EJ34" s="200"/>
      <c r="EK34" s="200"/>
      <c r="EL34" s="200"/>
      <c r="EM34" s="200"/>
    </row>
    <row r="35" spans="1:143" s="225" customFormat="1" ht="18" customHeight="1" x14ac:dyDescent="0.2">
      <c r="A35" s="200"/>
      <c r="B35" s="238"/>
      <c r="C35" s="246" t="s">
        <v>24</v>
      </c>
      <c r="D35" s="58">
        <v>0</v>
      </c>
      <c r="E35" s="444">
        <f>'Kennzahlen aus den Vorjahren'!K21</f>
        <v>0</v>
      </c>
      <c r="F35" s="253"/>
      <c r="G35" s="249">
        <f>IF($E$19="Ja",$E35-D35,0)</f>
        <v>0</v>
      </c>
      <c r="H35" s="250"/>
      <c r="I35" s="147"/>
      <c r="J35" s="223"/>
      <c r="K35" s="200"/>
      <c r="L35" s="88">
        <f t="shared" si="0"/>
        <v>0</v>
      </c>
      <c r="M35" s="44"/>
      <c r="N35" s="251" t="s">
        <v>24</v>
      </c>
      <c r="O35" s="252"/>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0"/>
      <c r="BC35" s="200"/>
      <c r="BD35" s="200"/>
      <c r="BE35" s="200"/>
      <c r="BF35" s="200"/>
      <c r="BG35" s="200"/>
      <c r="BH35" s="200"/>
      <c r="BI35" s="200"/>
      <c r="BJ35" s="200"/>
      <c r="BK35" s="200"/>
      <c r="BL35" s="200"/>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0"/>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0"/>
      <c r="DU35" s="200"/>
      <c r="DV35" s="200"/>
      <c r="DW35" s="200"/>
      <c r="DX35" s="200"/>
      <c r="DY35" s="200"/>
      <c r="DZ35" s="200"/>
      <c r="EA35" s="200"/>
      <c r="EB35" s="200"/>
      <c r="EC35" s="200"/>
      <c r="ED35" s="200"/>
      <c r="EE35" s="200"/>
      <c r="EF35" s="200"/>
      <c r="EG35" s="200"/>
      <c r="EH35" s="200"/>
      <c r="EI35" s="200"/>
      <c r="EJ35" s="200"/>
      <c r="EK35" s="200"/>
      <c r="EL35" s="200"/>
      <c r="EM35" s="200"/>
    </row>
    <row r="36" spans="1:143" s="225" customFormat="1" ht="18" customHeight="1" x14ac:dyDescent="0.2">
      <c r="A36" s="200"/>
      <c r="B36" s="238"/>
      <c r="C36" s="246" t="s">
        <v>53</v>
      </c>
      <c r="D36" s="58">
        <v>0</v>
      </c>
      <c r="E36" s="445"/>
      <c r="F36" s="253"/>
      <c r="G36" s="249">
        <f>IF($F$19="Ja",$E35-D36,0)</f>
        <v>0</v>
      </c>
      <c r="H36" s="250"/>
      <c r="I36" s="147"/>
      <c r="J36" s="223"/>
      <c r="K36" s="200"/>
      <c r="L36" s="88">
        <f t="shared" si="0"/>
        <v>0</v>
      </c>
      <c r="M36" s="44"/>
      <c r="N36" s="251" t="s">
        <v>53</v>
      </c>
      <c r="O36" s="252"/>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0"/>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0"/>
      <c r="DV36" s="200"/>
      <c r="DW36" s="200"/>
      <c r="DX36" s="200"/>
      <c r="DY36" s="200"/>
      <c r="DZ36" s="200"/>
      <c r="EA36" s="200"/>
      <c r="EB36" s="200"/>
      <c r="EC36" s="200"/>
      <c r="ED36" s="200"/>
      <c r="EE36" s="200"/>
      <c r="EF36" s="200"/>
      <c r="EG36" s="200"/>
      <c r="EH36" s="200"/>
      <c r="EI36" s="200"/>
      <c r="EJ36" s="200"/>
      <c r="EK36" s="200"/>
      <c r="EL36" s="200"/>
      <c r="EM36" s="200"/>
    </row>
    <row r="37" spans="1:143" s="225" customFormat="1" ht="18" customHeight="1" x14ac:dyDescent="0.2">
      <c r="A37" s="200"/>
      <c r="B37" s="238"/>
      <c r="C37" s="246" t="s">
        <v>54</v>
      </c>
      <c r="D37" s="58">
        <v>0</v>
      </c>
      <c r="E37" s="445"/>
      <c r="F37" s="253"/>
      <c r="G37" s="249">
        <f>IF($G$19="Ja",$E35-D37,0)</f>
        <v>0</v>
      </c>
      <c r="H37" s="250"/>
      <c r="I37" s="147"/>
      <c r="J37" s="223"/>
      <c r="K37" s="200"/>
      <c r="L37" s="88">
        <f t="shared" si="0"/>
        <v>0</v>
      </c>
      <c r="M37" s="44"/>
      <c r="N37" s="251" t="s">
        <v>54</v>
      </c>
      <c r="O37" s="252"/>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0"/>
      <c r="CP37" s="200"/>
      <c r="CQ37" s="200"/>
      <c r="CR37" s="200"/>
      <c r="CS37" s="200"/>
      <c r="CT37" s="200"/>
      <c r="CU37" s="200"/>
      <c r="CV37" s="200"/>
      <c r="CW37" s="200"/>
      <c r="CX37" s="200"/>
      <c r="CY37" s="200"/>
      <c r="CZ37" s="200"/>
      <c r="DA37" s="200"/>
      <c r="DB37" s="200"/>
      <c r="DC37" s="200"/>
      <c r="DD37" s="200"/>
      <c r="DE37" s="200"/>
      <c r="DF37" s="200"/>
      <c r="DG37" s="200"/>
      <c r="DH37" s="200"/>
      <c r="DI37" s="200"/>
      <c r="DJ37" s="200"/>
      <c r="DK37" s="200"/>
      <c r="DL37" s="200"/>
      <c r="DM37" s="200"/>
      <c r="DN37" s="200"/>
      <c r="DO37" s="200"/>
      <c r="DP37" s="200"/>
      <c r="DQ37" s="200"/>
      <c r="DR37" s="200"/>
      <c r="DS37" s="200"/>
      <c r="DT37" s="200"/>
      <c r="DU37" s="200"/>
      <c r="DV37" s="200"/>
      <c r="DW37" s="200"/>
      <c r="DX37" s="200"/>
      <c r="DY37" s="200"/>
      <c r="DZ37" s="200"/>
      <c r="EA37" s="200"/>
      <c r="EB37" s="200"/>
      <c r="EC37" s="200"/>
      <c r="ED37" s="200"/>
      <c r="EE37" s="200"/>
      <c r="EF37" s="200"/>
      <c r="EG37" s="200"/>
      <c r="EH37" s="200"/>
      <c r="EI37" s="200"/>
      <c r="EJ37" s="200"/>
      <c r="EK37" s="200"/>
      <c r="EL37" s="200"/>
      <c r="EM37" s="200"/>
    </row>
    <row r="38" spans="1:143" s="225" customFormat="1" ht="18" customHeight="1" x14ac:dyDescent="0.2">
      <c r="A38" s="200"/>
      <c r="B38" s="238">
        <v>1.4</v>
      </c>
      <c r="C38" s="477" t="s">
        <v>55</v>
      </c>
      <c r="D38" s="478"/>
      <c r="E38" s="478"/>
      <c r="F38" s="478"/>
      <c r="G38" s="479"/>
      <c r="H38" s="244"/>
      <c r="I38" s="245"/>
      <c r="J38" s="223"/>
      <c r="K38" s="200"/>
      <c r="L38" s="142"/>
      <c r="M38" s="143"/>
      <c r="N38" s="153" t="s">
        <v>66</v>
      </c>
      <c r="O38" s="144"/>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0"/>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0"/>
      <c r="DU38" s="200"/>
      <c r="DV38" s="200"/>
      <c r="DW38" s="200"/>
      <c r="DX38" s="200"/>
      <c r="DY38" s="200"/>
      <c r="DZ38" s="200"/>
      <c r="EA38" s="200"/>
      <c r="EB38" s="200"/>
      <c r="EC38" s="200"/>
      <c r="ED38" s="200"/>
      <c r="EE38" s="200"/>
      <c r="EF38" s="200"/>
      <c r="EG38" s="200"/>
      <c r="EH38" s="200"/>
      <c r="EI38" s="200"/>
      <c r="EJ38" s="200"/>
      <c r="EK38" s="200"/>
      <c r="EL38" s="200"/>
      <c r="EM38" s="200"/>
    </row>
    <row r="39" spans="1:143" s="225" customFormat="1" ht="18" customHeight="1" x14ac:dyDescent="0.2">
      <c r="A39" s="200"/>
      <c r="B39" s="254"/>
      <c r="C39" s="246" t="s">
        <v>98</v>
      </c>
      <c r="D39" s="58">
        <v>0</v>
      </c>
      <c r="E39" s="247">
        <f>E40/30*5</f>
        <v>0</v>
      </c>
      <c r="F39" s="248"/>
      <c r="G39" s="249">
        <f>IF($D$19="Ja",$E39-D39,0)</f>
        <v>0</v>
      </c>
      <c r="H39" s="250"/>
      <c r="I39" s="147"/>
      <c r="J39" s="223"/>
      <c r="K39" s="200"/>
      <c r="L39" s="94">
        <f t="shared" si="0"/>
        <v>0</v>
      </c>
      <c r="M39" s="87"/>
      <c r="N39" s="255" t="s">
        <v>23</v>
      </c>
      <c r="O39" s="256"/>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0"/>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0"/>
      <c r="DV39" s="200"/>
      <c r="DW39" s="200"/>
      <c r="DX39" s="200"/>
      <c r="DY39" s="200"/>
      <c r="DZ39" s="200"/>
      <c r="EA39" s="200"/>
      <c r="EB39" s="200"/>
      <c r="EC39" s="200"/>
      <c r="ED39" s="200"/>
      <c r="EE39" s="200"/>
      <c r="EF39" s="200"/>
      <c r="EG39" s="200"/>
      <c r="EH39" s="200"/>
      <c r="EI39" s="200"/>
      <c r="EJ39" s="200"/>
      <c r="EK39" s="200"/>
      <c r="EL39" s="200"/>
      <c r="EM39" s="200"/>
    </row>
    <row r="40" spans="1:143" s="225" customFormat="1" ht="18" customHeight="1" x14ac:dyDescent="0.2">
      <c r="A40" s="200"/>
      <c r="B40" s="254"/>
      <c r="C40" s="246" t="s">
        <v>24</v>
      </c>
      <c r="D40" s="58">
        <v>0</v>
      </c>
      <c r="E40" s="444">
        <f>'Kennzahlen aus den Vorjahren'!K22</f>
        <v>0</v>
      </c>
      <c r="F40" s="253"/>
      <c r="G40" s="249">
        <f>IF($E$19="Ja",$E40-D40,0)</f>
        <v>0</v>
      </c>
      <c r="H40" s="250"/>
      <c r="I40" s="147"/>
      <c r="J40" s="223"/>
      <c r="K40" s="200"/>
      <c r="L40" s="88">
        <f t="shared" si="0"/>
        <v>0</v>
      </c>
      <c r="M40" s="87"/>
      <c r="N40" s="251" t="s">
        <v>24</v>
      </c>
      <c r="O40" s="252"/>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0"/>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0"/>
      <c r="DU40" s="200"/>
      <c r="DV40" s="200"/>
      <c r="DW40" s="200"/>
      <c r="DX40" s="200"/>
      <c r="DY40" s="200"/>
      <c r="DZ40" s="200"/>
      <c r="EA40" s="200"/>
      <c r="EB40" s="200"/>
      <c r="EC40" s="200"/>
      <c r="ED40" s="200"/>
      <c r="EE40" s="200"/>
      <c r="EF40" s="200"/>
      <c r="EG40" s="200"/>
      <c r="EH40" s="200"/>
      <c r="EI40" s="200"/>
      <c r="EJ40" s="200"/>
      <c r="EK40" s="200"/>
      <c r="EL40" s="200"/>
      <c r="EM40" s="200"/>
    </row>
    <row r="41" spans="1:143" s="225" customFormat="1" ht="18" customHeight="1" x14ac:dyDescent="0.2">
      <c r="A41" s="200"/>
      <c r="B41" s="254"/>
      <c r="C41" s="246" t="s">
        <v>53</v>
      </c>
      <c r="D41" s="58">
        <v>0</v>
      </c>
      <c r="E41" s="445"/>
      <c r="F41" s="253"/>
      <c r="G41" s="249">
        <f>IF($F$19="Ja",$E40-D41,0)</f>
        <v>0</v>
      </c>
      <c r="H41" s="250"/>
      <c r="I41" s="147"/>
      <c r="J41" s="223"/>
      <c r="K41" s="200"/>
      <c r="L41" s="88">
        <f t="shared" si="0"/>
        <v>0</v>
      </c>
      <c r="M41" s="87"/>
      <c r="N41" s="251" t="s">
        <v>53</v>
      </c>
      <c r="O41" s="252"/>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0"/>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0"/>
      <c r="DV41" s="200"/>
      <c r="DW41" s="200"/>
      <c r="DX41" s="200"/>
      <c r="DY41" s="200"/>
      <c r="DZ41" s="200"/>
      <c r="EA41" s="200"/>
      <c r="EB41" s="200"/>
      <c r="EC41" s="200"/>
      <c r="ED41" s="200"/>
      <c r="EE41" s="200"/>
      <c r="EF41" s="200"/>
      <c r="EG41" s="200"/>
      <c r="EH41" s="200"/>
      <c r="EI41" s="200"/>
      <c r="EJ41" s="200"/>
      <c r="EK41" s="200"/>
      <c r="EL41" s="200"/>
      <c r="EM41" s="200"/>
    </row>
    <row r="42" spans="1:143" s="225" customFormat="1" ht="18" customHeight="1" x14ac:dyDescent="0.2">
      <c r="A42" s="200"/>
      <c r="B42" s="254"/>
      <c r="C42" s="246" t="s">
        <v>54</v>
      </c>
      <c r="D42" s="58">
        <v>0</v>
      </c>
      <c r="E42" s="445"/>
      <c r="F42" s="253"/>
      <c r="G42" s="249">
        <f>IF($G$19="Ja",$E40-D42,0)</f>
        <v>0</v>
      </c>
      <c r="H42" s="250"/>
      <c r="I42" s="147"/>
      <c r="J42" s="223"/>
      <c r="K42" s="200"/>
      <c r="L42" s="88">
        <f t="shared" si="0"/>
        <v>0</v>
      </c>
      <c r="M42" s="87"/>
      <c r="N42" s="251" t="s">
        <v>54</v>
      </c>
      <c r="O42" s="252"/>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0"/>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0"/>
      <c r="DV42" s="200"/>
      <c r="DW42" s="200"/>
      <c r="DX42" s="200"/>
      <c r="DY42" s="200"/>
      <c r="DZ42" s="200"/>
      <c r="EA42" s="200"/>
      <c r="EB42" s="200"/>
      <c r="EC42" s="200"/>
      <c r="ED42" s="200"/>
      <c r="EE42" s="200"/>
      <c r="EF42" s="200"/>
      <c r="EG42" s="200"/>
      <c r="EH42" s="200"/>
      <c r="EI42" s="200"/>
      <c r="EJ42" s="200"/>
      <c r="EK42" s="200"/>
      <c r="EL42" s="200"/>
      <c r="EM42" s="200"/>
    </row>
    <row r="43" spans="1:143" s="225" customFormat="1" ht="18" customHeight="1" x14ac:dyDescent="0.2">
      <c r="A43" s="200"/>
      <c r="B43" s="254">
        <v>1.5</v>
      </c>
      <c r="C43" s="454" t="s">
        <v>34</v>
      </c>
      <c r="D43" s="438"/>
      <c r="E43" s="438"/>
      <c r="F43" s="438"/>
      <c r="G43" s="455"/>
      <c r="H43" s="244"/>
      <c r="I43" s="245"/>
      <c r="J43" s="223"/>
      <c r="K43" s="200"/>
      <c r="L43" s="142"/>
      <c r="M43" s="143"/>
      <c r="N43" s="153" t="s">
        <v>44</v>
      </c>
      <c r="O43" s="144"/>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0"/>
      <c r="CQ43" s="200"/>
      <c r="CR43" s="200"/>
      <c r="CS43" s="200"/>
      <c r="CT43" s="200"/>
      <c r="CU43" s="200"/>
      <c r="CV43" s="200"/>
      <c r="CW43" s="200"/>
      <c r="CX43" s="200"/>
      <c r="CY43" s="200"/>
      <c r="CZ43" s="200"/>
      <c r="DA43" s="200"/>
      <c r="DB43" s="200"/>
      <c r="DC43" s="200"/>
      <c r="DD43" s="200"/>
      <c r="DE43" s="200"/>
      <c r="DF43" s="200"/>
      <c r="DG43" s="200"/>
      <c r="DH43" s="200"/>
      <c r="DI43" s="200"/>
      <c r="DJ43" s="200"/>
      <c r="DK43" s="200"/>
      <c r="DL43" s="200"/>
      <c r="DM43" s="200"/>
      <c r="DN43" s="200"/>
      <c r="DO43" s="200"/>
      <c r="DP43" s="200"/>
      <c r="DQ43" s="200"/>
      <c r="DR43" s="200"/>
      <c r="DS43" s="200"/>
      <c r="DT43" s="200"/>
      <c r="DU43" s="200"/>
      <c r="DV43" s="200"/>
      <c r="DW43" s="200"/>
      <c r="DX43" s="200"/>
      <c r="DY43" s="200"/>
      <c r="DZ43" s="200"/>
      <c r="EA43" s="200"/>
      <c r="EB43" s="200"/>
      <c r="EC43" s="200"/>
      <c r="ED43" s="200"/>
      <c r="EE43" s="200"/>
      <c r="EF43" s="200"/>
      <c r="EG43" s="200"/>
      <c r="EH43" s="200"/>
      <c r="EI43" s="200"/>
      <c r="EJ43" s="200"/>
      <c r="EK43" s="200"/>
      <c r="EL43" s="200"/>
      <c r="EM43" s="200"/>
    </row>
    <row r="44" spans="1:143" s="225" customFormat="1" ht="18" customHeight="1" x14ac:dyDescent="0.2">
      <c r="A44" s="200"/>
      <c r="B44" s="254"/>
      <c r="C44" s="246" t="s">
        <v>98</v>
      </c>
      <c r="D44" s="58">
        <v>0</v>
      </c>
      <c r="E44" s="247">
        <f>E45/30*5</f>
        <v>0</v>
      </c>
      <c r="F44" s="248"/>
      <c r="G44" s="257">
        <f>IF($D$19="Ja",$E44-D44,0)</f>
        <v>0</v>
      </c>
      <c r="H44" s="258"/>
      <c r="I44" s="147"/>
      <c r="J44" s="223"/>
      <c r="K44" s="200"/>
      <c r="L44" s="94">
        <f t="shared" si="0"/>
        <v>0</v>
      </c>
      <c r="M44" s="87"/>
      <c r="N44" s="255" t="s">
        <v>23</v>
      </c>
      <c r="O44" s="256"/>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0"/>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0"/>
      <c r="DV44" s="200"/>
      <c r="DW44" s="200"/>
      <c r="DX44" s="200"/>
      <c r="DY44" s="200"/>
      <c r="DZ44" s="200"/>
      <c r="EA44" s="200"/>
      <c r="EB44" s="200"/>
      <c r="EC44" s="200"/>
      <c r="ED44" s="200"/>
      <c r="EE44" s="200"/>
      <c r="EF44" s="200"/>
      <c r="EG44" s="200"/>
      <c r="EH44" s="200"/>
      <c r="EI44" s="200"/>
      <c r="EJ44" s="200"/>
      <c r="EK44" s="200"/>
      <c r="EL44" s="200"/>
      <c r="EM44" s="200"/>
    </row>
    <row r="45" spans="1:143" s="225" customFormat="1" ht="18" customHeight="1" x14ac:dyDescent="0.2">
      <c r="A45" s="200"/>
      <c r="B45" s="254"/>
      <c r="C45" s="246" t="s">
        <v>24</v>
      </c>
      <c r="D45" s="58">
        <v>0</v>
      </c>
      <c r="E45" s="444">
        <f>'Kennzahlen aus den Vorjahren'!K23</f>
        <v>0</v>
      </c>
      <c r="F45" s="253"/>
      <c r="G45" s="257">
        <f>IF($E$19="Ja",$E45-D45,0)</f>
        <v>0</v>
      </c>
      <c r="H45" s="258"/>
      <c r="I45" s="147"/>
      <c r="J45" s="223"/>
      <c r="K45" s="200"/>
      <c r="L45" s="88">
        <f t="shared" si="0"/>
        <v>0</v>
      </c>
      <c r="M45" s="87"/>
      <c r="N45" s="251" t="s">
        <v>24</v>
      </c>
      <c r="O45" s="252"/>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0"/>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0"/>
      <c r="DV45" s="200"/>
      <c r="DW45" s="200"/>
      <c r="DX45" s="200"/>
      <c r="DY45" s="200"/>
      <c r="DZ45" s="200"/>
      <c r="EA45" s="200"/>
      <c r="EB45" s="200"/>
      <c r="EC45" s="200"/>
      <c r="ED45" s="200"/>
      <c r="EE45" s="200"/>
      <c r="EF45" s="200"/>
      <c r="EG45" s="200"/>
      <c r="EH45" s="200"/>
      <c r="EI45" s="200"/>
      <c r="EJ45" s="200"/>
      <c r="EK45" s="200"/>
      <c r="EL45" s="200"/>
      <c r="EM45" s="200"/>
    </row>
    <row r="46" spans="1:143" s="225" customFormat="1" ht="18" customHeight="1" x14ac:dyDescent="0.2">
      <c r="A46" s="200"/>
      <c r="B46" s="254"/>
      <c r="C46" s="246" t="s">
        <v>53</v>
      </c>
      <c r="D46" s="58">
        <v>0</v>
      </c>
      <c r="E46" s="445"/>
      <c r="F46" s="253"/>
      <c r="G46" s="257">
        <f>IF($F$19="Ja",$E45-D46,0)</f>
        <v>0</v>
      </c>
      <c r="H46" s="258"/>
      <c r="I46" s="147"/>
      <c r="J46" s="223"/>
      <c r="K46" s="200"/>
      <c r="L46" s="88">
        <f t="shared" si="0"/>
        <v>0</v>
      </c>
      <c r="M46" s="87"/>
      <c r="N46" s="251" t="s">
        <v>53</v>
      </c>
      <c r="O46" s="252"/>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0"/>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0"/>
      <c r="DV46" s="200"/>
      <c r="DW46" s="200"/>
      <c r="DX46" s="200"/>
      <c r="DY46" s="200"/>
      <c r="DZ46" s="200"/>
      <c r="EA46" s="200"/>
      <c r="EB46" s="200"/>
      <c r="EC46" s="200"/>
      <c r="ED46" s="200"/>
      <c r="EE46" s="200"/>
      <c r="EF46" s="200"/>
      <c r="EG46" s="200"/>
      <c r="EH46" s="200"/>
      <c r="EI46" s="200"/>
      <c r="EJ46" s="200"/>
      <c r="EK46" s="200"/>
      <c r="EL46" s="200"/>
      <c r="EM46" s="200"/>
    </row>
    <row r="47" spans="1:143" s="225" customFormat="1" ht="18" customHeight="1" x14ac:dyDescent="0.2">
      <c r="A47" s="200"/>
      <c r="B47" s="254"/>
      <c r="C47" s="246" t="s">
        <v>54</v>
      </c>
      <c r="D47" s="58">
        <v>0</v>
      </c>
      <c r="E47" s="445"/>
      <c r="F47" s="253"/>
      <c r="G47" s="257">
        <f>IF($G$19="Ja",$E45-D47,0)</f>
        <v>0</v>
      </c>
      <c r="H47" s="258"/>
      <c r="I47" s="147"/>
      <c r="J47" s="223"/>
      <c r="K47" s="200"/>
      <c r="L47" s="88">
        <f t="shared" si="0"/>
        <v>0</v>
      </c>
      <c r="M47" s="87"/>
      <c r="N47" s="251" t="s">
        <v>54</v>
      </c>
      <c r="O47" s="252"/>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0"/>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0"/>
      <c r="DV47" s="200"/>
      <c r="DW47" s="200"/>
      <c r="DX47" s="200"/>
      <c r="DY47" s="200"/>
      <c r="DZ47" s="200"/>
      <c r="EA47" s="200"/>
      <c r="EB47" s="200"/>
      <c r="EC47" s="200"/>
      <c r="ED47" s="200"/>
      <c r="EE47" s="200"/>
      <c r="EF47" s="200"/>
      <c r="EG47" s="200"/>
      <c r="EH47" s="200"/>
      <c r="EI47" s="200"/>
      <c r="EJ47" s="200"/>
      <c r="EK47" s="200"/>
      <c r="EL47" s="200"/>
      <c r="EM47" s="200"/>
    </row>
    <row r="48" spans="1:143" s="225" customFormat="1" ht="18" customHeight="1" x14ac:dyDescent="0.2">
      <c r="A48" s="200"/>
      <c r="B48" s="254">
        <v>1.6</v>
      </c>
      <c r="C48" s="454" t="s">
        <v>45</v>
      </c>
      <c r="D48" s="438"/>
      <c r="E48" s="438"/>
      <c r="F48" s="438"/>
      <c r="G48" s="455"/>
      <c r="H48" s="259"/>
      <c r="I48" s="245"/>
      <c r="J48" s="223"/>
      <c r="K48" s="200"/>
      <c r="L48" s="142"/>
      <c r="M48" s="143"/>
      <c r="N48" s="153" t="s">
        <v>45</v>
      </c>
      <c r="O48" s="144"/>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0"/>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0"/>
      <c r="DV48" s="200"/>
      <c r="DW48" s="200"/>
      <c r="DX48" s="200"/>
      <c r="DY48" s="200"/>
      <c r="DZ48" s="200"/>
      <c r="EA48" s="200"/>
      <c r="EB48" s="200"/>
      <c r="EC48" s="200"/>
      <c r="ED48" s="200"/>
      <c r="EE48" s="200"/>
      <c r="EF48" s="200"/>
      <c r="EG48" s="200"/>
      <c r="EH48" s="200"/>
      <c r="EI48" s="200"/>
      <c r="EJ48" s="200"/>
      <c r="EK48" s="200"/>
      <c r="EL48" s="200"/>
      <c r="EM48" s="200"/>
    </row>
    <row r="49" spans="1:143" s="225" customFormat="1" ht="18" customHeight="1" x14ac:dyDescent="0.2">
      <c r="A49" s="200"/>
      <c r="B49" s="254"/>
      <c r="C49" s="246" t="s">
        <v>98</v>
      </c>
      <c r="D49" s="58">
        <v>0</v>
      </c>
      <c r="E49" s="247">
        <f>E50/30*5</f>
        <v>0</v>
      </c>
      <c r="F49" s="248"/>
      <c r="G49" s="249">
        <f>IF($D$19="Ja",$E49-D49,0)</f>
        <v>0</v>
      </c>
      <c r="H49" s="260"/>
      <c r="I49" s="147"/>
      <c r="J49" s="223"/>
      <c r="K49" s="200"/>
      <c r="L49" s="94">
        <f t="shared" si="0"/>
        <v>0</v>
      </c>
      <c r="M49" s="87"/>
      <c r="N49" s="255" t="s">
        <v>23</v>
      </c>
      <c r="O49" s="256"/>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0"/>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0"/>
      <c r="DV49" s="200"/>
      <c r="DW49" s="200"/>
      <c r="DX49" s="200"/>
      <c r="DY49" s="200"/>
      <c r="DZ49" s="200"/>
      <c r="EA49" s="200"/>
      <c r="EB49" s="200"/>
      <c r="EC49" s="200"/>
      <c r="ED49" s="200"/>
      <c r="EE49" s="200"/>
      <c r="EF49" s="200"/>
      <c r="EG49" s="200"/>
      <c r="EH49" s="200"/>
      <c r="EI49" s="200"/>
      <c r="EJ49" s="200"/>
      <c r="EK49" s="200"/>
      <c r="EL49" s="200"/>
      <c r="EM49" s="200"/>
    </row>
    <row r="50" spans="1:143" s="225" customFormat="1" ht="18" customHeight="1" x14ac:dyDescent="0.2">
      <c r="A50" s="200"/>
      <c r="B50" s="254"/>
      <c r="C50" s="246" t="s">
        <v>24</v>
      </c>
      <c r="D50" s="58">
        <v>0</v>
      </c>
      <c r="E50" s="444">
        <f>'Kennzahlen aus den Vorjahren'!K24</f>
        <v>0</v>
      </c>
      <c r="F50" s="253"/>
      <c r="G50" s="249">
        <f>IF($E$19="Ja",$E50-D50,0)</f>
        <v>0</v>
      </c>
      <c r="H50" s="260"/>
      <c r="I50" s="147"/>
      <c r="J50" s="223"/>
      <c r="K50" s="200"/>
      <c r="L50" s="88">
        <f t="shared" si="0"/>
        <v>0</v>
      </c>
      <c r="M50" s="87"/>
      <c r="N50" s="251" t="s">
        <v>24</v>
      </c>
      <c r="O50" s="252"/>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0"/>
      <c r="BR50" s="200"/>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0"/>
      <c r="CQ50" s="200"/>
      <c r="CR50" s="200"/>
      <c r="CS50" s="200"/>
      <c r="CT50" s="200"/>
      <c r="CU50" s="200"/>
      <c r="CV50" s="200"/>
      <c r="CW50" s="200"/>
      <c r="CX50" s="200"/>
      <c r="CY50" s="200"/>
      <c r="CZ50" s="200"/>
      <c r="DA50" s="200"/>
      <c r="DB50" s="200"/>
      <c r="DC50" s="200"/>
      <c r="DD50" s="200"/>
      <c r="DE50" s="200"/>
      <c r="DF50" s="200"/>
      <c r="DG50" s="200"/>
      <c r="DH50" s="200"/>
      <c r="DI50" s="200"/>
      <c r="DJ50" s="200"/>
      <c r="DK50" s="200"/>
      <c r="DL50" s="200"/>
      <c r="DM50" s="200"/>
      <c r="DN50" s="200"/>
      <c r="DO50" s="200"/>
      <c r="DP50" s="200"/>
      <c r="DQ50" s="200"/>
      <c r="DR50" s="200"/>
      <c r="DS50" s="200"/>
      <c r="DT50" s="200"/>
      <c r="DU50" s="200"/>
      <c r="DV50" s="200"/>
      <c r="DW50" s="200"/>
      <c r="DX50" s="200"/>
      <c r="DY50" s="200"/>
      <c r="DZ50" s="200"/>
      <c r="EA50" s="200"/>
      <c r="EB50" s="200"/>
      <c r="EC50" s="200"/>
      <c r="ED50" s="200"/>
      <c r="EE50" s="200"/>
      <c r="EF50" s="200"/>
      <c r="EG50" s="200"/>
      <c r="EH50" s="200"/>
      <c r="EI50" s="200"/>
      <c r="EJ50" s="200"/>
      <c r="EK50" s="200"/>
      <c r="EL50" s="200"/>
      <c r="EM50" s="200"/>
    </row>
    <row r="51" spans="1:143" s="225" customFormat="1" ht="18" customHeight="1" x14ac:dyDescent="0.2">
      <c r="A51" s="200"/>
      <c r="B51" s="254"/>
      <c r="C51" s="246" t="s">
        <v>53</v>
      </c>
      <c r="D51" s="58">
        <v>0</v>
      </c>
      <c r="E51" s="445"/>
      <c r="F51" s="253"/>
      <c r="G51" s="249">
        <f>IF($F$19="Ja",$E50-D51,0)</f>
        <v>0</v>
      </c>
      <c r="H51" s="260"/>
      <c r="I51" s="147"/>
      <c r="J51" s="223"/>
      <c r="K51" s="200"/>
      <c r="L51" s="88">
        <f t="shared" si="0"/>
        <v>0</v>
      </c>
      <c r="M51" s="87"/>
      <c r="N51" s="251" t="s">
        <v>53</v>
      </c>
      <c r="O51" s="252"/>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0"/>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0"/>
      <c r="DV51" s="200"/>
      <c r="DW51" s="200"/>
      <c r="DX51" s="200"/>
      <c r="DY51" s="200"/>
      <c r="DZ51" s="200"/>
      <c r="EA51" s="200"/>
      <c r="EB51" s="200"/>
      <c r="EC51" s="200"/>
      <c r="ED51" s="200"/>
      <c r="EE51" s="200"/>
      <c r="EF51" s="200"/>
      <c r="EG51" s="200"/>
      <c r="EH51" s="200"/>
      <c r="EI51" s="200"/>
      <c r="EJ51" s="200"/>
      <c r="EK51" s="200"/>
      <c r="EL51" s="200"/>
      <c r="EM51" s="200"/>
    </row>
    <row r="52" spans="1:143" s="225" customFormat="1" ht="18" customHeight="1" x14ac:dyDescent="0.2">
      <c r="A52" s="200"/>
      <c r="B52" s="254"/>
      <c r="C52" s="246" t="s">
        <v>54</v>
      </c>
      <c r="D52" s="58">
        <v>0</v>
      </c>
      <c r="E52" s="445"/>
      <c r="F52" s="253"/>
      <c r="G52" s="249">
        <f>IF($G$19="Ja",$E50-D52,0)</f>
        <v>0</v>
      </c>
      <c r="H52" s="260"/>
      <c r="I52" s="147"/>
      <c r="J52" s="223"/>
      <c r="K52" s="200"/>
      <c r="L52" s="88">
        <f t="shared" si="0"/>
        <v>0</v>
      </c>
      <c r="M52" s="87"/>
      <c r="N52" s="251" t="s">
        <v>54</v>
      </c>
      <c r="O52" s="252"/>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0"/>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0"/>
      <c r="DU52" s="200"/>
      <c r="DV52" s="200"/>
      <c r="DW52" s="200"/>
      <c r="DX52" s="200"/>
      <c r="DY52" s="200"/>
      <c r="DZ52" s="200"/>
      <c r="EA52" s="200"/>
      <c r="EB52" s="200"/>
      <c r="EC52" s="200"/>
      <c r="ED52" s="200"/>
      <c r="EE52" s="200"/>
      <c r="EF52" s="200"/>
      <c r="EG52" s="200"/>
      <c r="EH52" s="200"/>
      <c r="EI52" s="200"/>
      <c r="EJ52" s="200"/>
      <c r="EK52" s="200"/>
      <c r="EL52" s="200"/>
      <c r="EM52" s="200"/>
    </row>
    <row r="53" spans="1:143" s="225" customFormat="1" ht="18" customHeight="1" thickBot="1" x14ac:dyDescent="0.25">
      <c r="A53" s="200"/>
      <c r="B53" s="234">
        <v>1</v>
      </c>
      <c r="C53" s="464" t="s">
        <v>32</v>
      </c>
      <c r="D53" s="488"/>
      <c r="E53" s="488"/>
      <c r="F53" s="489"/>
      <c r="G53" s="261">
        <f>SUM(G24:G52)</f>
        <v>0</v>
      </c>
      <c r="H53" s="262"/>
      <c r="I53" s="263"/>
      <c r="J53" s="223"/>
      <c r="K53" s="200"/>
      <c r="L53" s="95">
        <f>SUM(L24:L52)</f>
        <v>0</v>
      </c>
      <c r="M53" s="91"/>
      <c r="N53" s="154" t="s">
        <v>32</v>
      </c>
      <c r="O53" s="92"/>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0"/>
      <c r="BR53" s="200"/>
      <c r="BS53" s="200"/>
      <c r="BT53" s="200"/>
      <c r="BU53" s="200"/>
      <c r="BV53" s="200"/>
      <c r="BW53" s="200"/>
      <c r="BX53" s="200"/>
      <c r="BY53" s="200"/>
      <c r="BZ53" s="200"/>
      <c r="CA53" s="200"/>
      <c r="CB53" s="200"/>
      <c r="CC53" s="200"/>
      <c r="CD53" s="200"/>
      <c r="CE53" s="200"/>
      <c r="CF53" s="200"/>
      <c r="CG53" s="200"/>
      <c r="CH53" s="200"/>
      <c r="CI53" s="200"/>
      <c r="CJ53" s="200"/>
      <c r="CK53" s="200"/>
      <c r="CL53" s="200"/>
      <c r="CM53" s="200"/>
      <c r="CN53" s="200"/>
      <c r="CO53" s="200"/>
      <c r="CP53" s="200"/>
      <c r="CQ53" s="200"/>
      <c r="CR53" s="200"/>
      <c r="CS53" s="200"/>
      <c r="CT53" s="200"/>
      <c r="CU53" s="200"/>
      <c r="CV53" s="200"/>
      <c r="CW53" s="200"/>
      <c r="CX53" s="200"/>
      <c r="CY53" s="200"/>
      <c r="CZ53" s="200"/>
      <c r="DA53" s="200"/>
      <c r="DB53" s="200"/>
      <c r="DC53" s="200"/>
      <c r="DD53" s="200"/>
      <c r="DE53" s="200"/>
      <c r="DF53" s="200"/>
      <c r="DG53" s="200"/>
      <c r="DH53" s="200"/>
      <c r="DI53" s="200"/>
      <c r="DJ53" s="200"/>
      <c r="DK53" s="200"/>
      <c r="DL53" s="200"/>
      <c r="DM53" s="200"/>
      <c r="DN53" s="200"/>
      <c r="DO53" s="200"/>
      <c r="DP53" s="200"/>
      <c r="DQ53" s="200"/>
      <c r="DR53" s="200"/>
      <c r="DS53" s="200"/>
      <c r="DT53" s="200"/>
      <c r="DU53" s="200"/>
      <c r="DV53" s="200"/>
      <c r="DW53" s="200"/>
      <c r="DX53" s="200"/>
      <c r="DY53" s="200"/>
      <c r="DZ53" s="200"/>
      <c r="EA53" s="200"/>
      <c r="EB53" s="200"/>
      <c r="EC53" s="200"/>
      <c r="ED53" s="200"/>
      <c r="EE53" s="200"/>
      <c r="EF53" s="200"/>
      <c r="EG53" s="200"/>
      <c r="EH53" s="200"/>
      <c r="EI53" s="200"/>
      <c r="EJ53" s="200"/>
      <c r="EK53" s="200"/>
      <c r="EL53" s="200"/>
      <c r="EM53" s="200"/>
    </row>
    <row r="54" spans="1:143" s="225" customFormat="1" ht="18" customHeight="1" thickBot="1" x14ac:dyDescent="0.25">
      <c r="A54" s="200"/>
      <c r="B54" s="446"/>
      <c r="C54" s="447"/>
      <c r="D54" s="447"/>
      <c r="E54" s="447"/>
      <c r="F54" s="447"/>
      <c r="G54" s="447"/>
      <c r="H54" s="447"/>
      <c r="I54" s="447"/>
      <c r="J54" s="223"/>
      <c r="K54" s="200"/>
      <c r="L54" s="86"/>
      <c r="M54" s="89"/>
      <c r="N54" s="90"/>
      <c r="O54" s="90"/>
      <c r="P54" s="200"/>
      <c r="Q54" s="200"/>
      <c r="R54" s="200"/>
      <c r="S54" s="200"/>
      <c r="T54" s="200"/>
      <c r="U54" s="200"/>
      <c r="V54" s="200"/>
      <c r="W54" s="200"/>
      <c r="X54" s="200"/>
      <c r="Y54" s="200"/>
      <c r="Z54" s="200"/>
      <c r="AA54" s="200"/>
      <c r="AB54" s="200"/>
      <c r="AC54" s="200"/>
      <c r="AD54" s="200"/>
      <c r="AE54" s="200"/>
      <c r="AF54" s="200"/>
      <c r="AG54" s="200"/>
      <c r="AH54" s="200"/>
      <c r="AI54" s="200"/>
      <c r="AJ54" s="200"/>
      <c r="AK54" s="200"/>
      <c r="AL54" s="200"/>
      <c r="AM54" s="200"/>
      <c r="AN54" s="200"/>
      <c r="AO54" s="200"/>
      <c r="AP54" s="200"/>
      <c r="AQ54" s="200"/>
      <c r="AR54" s="200"/>
      <c r="AS54" s="200"/>
      <c r="AT54" s="200"/>
      <c r="AU54" s="200"/>
      <c r="AV54" s="200"/>
      <c r="AW54" s="200"/>
      <c r="AX54" s="200"/>
      <c r="AY54" s="200"/>
      <c r="AZ54" s="200"/>
      <c r="BA54" s="200"/>
      <c r="BB54" s="200"/>
      <c r="BC54" s="200"/>
      <c r="BD54" s="200"/>
      <c r="BE54" s="200"/>
      <c r="BF54" s="200"/>
      <c r="BG54" s="200"/>
      <c r="BH54" s="200"/>
      <c r="BI54" s="200"/>
      <c r="BJ54" s="200"/>
      <c r="BK54" s="200"/>
      <c r="BL54" s="200"/>
      <c r="BM54" s="200"/>
      <c r="BN54" s="200"/>
      <c r="BO54" s="200"/>
      <c r="BP54" s="200"/>
      <c r="BQ54" s="200"/>
      <c r="BR54" s="200"/>
      <c r="BS54" s="200"/>
      <c r="BT54" s="200"/>
      <c r="BU54" s="200"/>
      <c r="BV54" s="200"/>
      <c r="BW54" s="200"/>
      <c r="BX54" s="200"/>
      <c r="BY54" s="200"/>
      <c r="BZ54" s="200"/>
      <c r="CA54" s="200"/>
      <c r="CB54" s="200"/>
      <c r="CC54" s="200"/>
      <c r="CD54" s="200"/>
      <c r="CE54" s="200"/>
      <c r="CF54" s="200"/>
      <c r="CG54" s="200"/>
      <c r="CH54" s="200"/>
      <c r="CI54" s="200"/>
      <c r="CJ54" s="200"/>
      <c r="CK54" s="200"/>
      <c r="CL54" s="200"/>
      <c r="CM54" s="200"/>
      <c r="CN54" s="200"/>
      <c r="CO54" s="200"/>
      <c r="CP54" s="200"/>
      <c r="CQ54" s="200"/>
      <c r="CR54" s="200"/>
      <c r="CS54" s="200"/>
      <c r="CT54" s="200"/>
      <c r="CU54" s="200"/>
      <c r="CV54" s="200"/>
      <c r="CW54" s="200"/>
      <c r="CX54" s="200"/>
      <c r="CY54" s="200"/>
      <c r="CZ54" s="200"/>
      <c r="DA54" s="200"/>
      <c r="DB54" s="200"/>
      <c r="DC54" s="200"/>
      <c r="DD54" s="200"/>
      <c r="DE54" s="200"/>
      <c r="DF54" s="200"/>
      <c r="DG54" s="200"/>
      <c r="DH54" s="200"/>
      <c r="DI54" s="200"/>
      <c r="DJ54" s="200"/>
      <c r="DK54" s="200"/>
      <c r="DL54" s="200"/>
      <c r="DM54" s="200"/>
      <c r="DN54" s="200"/>
      <c r="DO54" s="200"/>
      <c r="DP54" s="200"/>
      <c r="DQ54" s="200"/>
      <c r="DR54" s="200"/>
      <c r="DS54" s="200"/>
      <c r="DT54" s="200"/>
      <c r="DU54" s="200"/>
      <c r="DV54" s="200"/>
      <c r="DW54" s="200"/>
      <c r="DX54" s="200"/>
      <c r="DY54" s="200"/>
      <c r="DZ54" s="200"/>
      <c r="EA54" s="200"/>
      <c r="EB54" s="200"/>
      <c r="EC54" s="200"/>
      <c r="ED54" s="200"/>
      <c r="EE54" s="200"/>
      <c r="EF54" s="200"/>
      <c r="EG54" s="200"/>
      <c r="EH54" s="200"/>
      <c r="EI54" s="200"/>
      <c r="EJ54" s="200"/>
      <c r="EK54" s="200"/>
      <c r="EL54" s="200"/>
      <c r="EM54" s="200"/>
    </row>
    <row r="55" spans="1:143" s="225" customFormat="1" ht="18" customHeight="1" x14ac:dyDescent="0.2">
      <c r="A55" s="200"/>
      <c r="B55" s="264">
        <v>2</v>
      </c>
      <c r="C55" s="448" t="s">
        <v>25</v>
      </c>
      <c r="D55" s="449"/>
      <c r="E55" s="449"/>
      <c r="F55" s="449"/>
      <c r="G55" s="265"/>
      <c r="H55" s="112"/>
      <c r="I55" s="266"/>
      <c r="J55" s="223"/>
      <c r="K55" s="200"/>
      <c r="L55" s="111"/>
      <c r="M55" s="112"/>
      <c r="N55" s="155" t="s">
        <v>25</v>
      </c>
      <c r="O55" s="108"/>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200"/>
      <c r="AQ55" s="200"/>
      <c r="AR55" s="200"/>
      <c r="AS55" s="200"/>
      <c r="AT55" s="200"/>
      <c r="AU55" s="200"/>
      <c r="AV55" s="200"/>
      <c r="AW55" s="200"/>
      <c r="AX55" s="200"/>
      <c r="AY55" s="200"/>
      <c r="AZ55" s="200"/>
      <c r="BA55" s="200"/>
      <c r="BB55" s="200"/>
      <c r="BC55" s="200"/>
      <c r="BD55" s="200"/>
      <c r="BE55" s="200"/>
      <c r="BF55" s="200"/>
      <c r="BG55" s="200"/>
      <c r="BH55" s="200"/>
      <c r="BI55" s="200"/>
      <c r="BJ55" s="200"/>
      <c r="BK55" s="200"/>
      <c r="BL55" s="200"/>
      <c r="BM55" s="200"/>
      <c r="BN55" s="200"/>
      <c r="BO55" s="200"/>
      <c r="BP55" s="200"/>
      <c r="BQ55" s="200"/>
      <c r="BR55" s="200"/>
      <c r="BS55" s="200"/>
      <c r="BT55" s="200"/>
      <c r="BU55" s="200"/>
      <c r="BV55" s="200"/>
      <c r="BW55" s="200"/>
      <c r="BX55" s="200"/>
      <c r="BY55" s="200"/>
      <c r="BZ55" s="200"/>
      <c r="CA55" s="200"/>
      <c r="CB55" s="200"/>
      <c r="CC55" s="200"/>
      <c r="CD55" s="200"/>
      <c r="CE55" s="200"/>
      <c r="CF55" s="200"/>
      <c r="CG55" s="200"/>
      <c r="CH55" s="200"/>
      <c r="CI55" s="200"/>
      <c r="CJ55" s="200"/>
      <c r="CK55" s="200"/>
      <c r="CL55" s="200"/>
      <c r="CM55" s="200"/>
      <c r="CN55" s="200"/>
      <c r="CO55" s="200"/>
      <c r="CP55" s="200"/>
      <c r="CQ55" s="200"/>
      <c r="CR55" s="200"/>
      <c r="CS55" s="200"/>
      <c r="CT55" s="200"/>
      <c r="CU55" s="200"/>
      <c r="CV55" s="200"/>
      <c r="CW55" s="200"/>
      <c r="CX55" s="200"/>
      <c r="CY55" s="200"/>
      <c r="CZ55" s="200"/>
      <c r="DA55" s="200"/>
      <c r="DB55" s="200"/>
      <c r="DC55" s="200"/>
      <c r="DD55" s="200"/>
      <c r="DE55" s="200"/>
      <c r="DF55" s="200"/>
      <c r="DG55" s="200"/>
      <c r="DH55" s="200"/>
      <c r="DI55" s="200"/>
      <c r="DJ55" s="200"/>
      <c r="DK55" s="200"/>
      <c r="DL55" s="200"/>
      <c r="DM55" s="200"/>
      <c r="DN55" s="200"/>
      <c r="DO55" s="200"/>
      <c r="DP55" s="200"/>
      <c r="DQ55" s="200"/>
      <c r="DR55" s="200"/>
      <c r="DS55" s="200"/>
      <c r="DT55" s="200"/>
      <c r="DU55" s="200"/>
      <c r="DV55" s="200"/>
      <c r="DW55" s="200"/>
      <c r="DX55" s="200"/>
      <c r="DY55" s="200"/>
      <c r="DZ55" s="200"/>
      <c r="EA55" s="200"/>
      <c r="EB55" s="200"/>
      <c r="EC55" s="200"/>
      <c r="ED55" s="200"/>
      <c r="EE55" s="200"/>
      <c r="EF55" s="200"/>
      <c r="EG55" s="200"/>
      <c r="EH55" s="200"/>
      <c r="EI55" s="200"/>
      <c r="EJ55" s="200"/>
      <c r="EK55" s="200"/>
      <c r="EL55" s="200"/>
      <c r="EM55" s="200"/>
    </row>
    <row r="56" spans="1:143" s="225" customFormat="1" ht="18" customHeight="1" x14ac:dyDescent="0.2">
      <c r="A56" s="200"/>
      <c r="B56" s="254"/>
      <c r="C56" s="454" t="s">
        <v>56</v>
      </c>
      <c r="D56" s="438"/>
      <c r="E56" s="438"/>
      <c r="F56" s="438"/>
      <c r="G56" s="455"/>
      <c r="H56" s="267"/>
      <c r="I56" s="268"/>
      <c r="J56" s="223"/>
      <c r="K56" s="200"/>
      <c r="L56" s="142"/>
      <c r="M56" s="143"/>
      <c r="N56" s="269" t="s">
        <v>104</v>
      </c>
      <c r="O56" s="27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0"/>
      <c r="BR56" s="200"/>
      <c r="BS56" s="200"/>
      <c r="BT56" s="200"/>
      <c r="BU56" s="200"/>
      <c r="BV56" s="200"/>
      <c r="BW56" s="200"/>
      <c r="BX56" s="200"/>
      <c r="BY56" s="200"/>
      <c r="BZ56" s="200"/>
      <c r="CA56" s="200"/>
      <c r="CB56" s="200"/>
      <c r="CC56" s="200"/>
      <c r="CD56" s="200"/>
      <c r="CE56" s="200"/>
      <c r="CF56" s="200"/>
      <c r="CG56" s="200"/>
      <c r="CH56" s="200"/>
      <c r="CI56" s="200"/>
      <c r="CJ56" s="200"/>
      <c r="CK56" s="200"/>
      <c r="CL56" s="200"/>
      <c r="CM56" s="200"/>
      <c r="CN56" s="200"/>
      <c r="CO56" s="200"/>
      <c r="CP56" s="200"/>
      <c r="CQ56" s="200"/>
      <c r="CR56" s="200"/>
      <c r="CS56" s="200"/>
      <c r="CT56" s="200"/>
      <c r="CU56" s="200"/>
      <c r="CV56" s="200"/>
      <c r="CW56" s="200"/>
      <c r="CX56" s="200"/>
      <c r="CY56" s="200"/>
      <c r="CZ56" s="200"/>
      <c r="DA56" s="200"/>
      <c r="DB56" s="200"/>
      <c r="DC56" s="200"/>
      <c r="DD56" s="200"/>
      <c r="DE56" s="200"/>
      <c r="DF56" s="200"/>
      <c r="DG56" s="200"/>
      <c r="DH56" s="200"/>
      <c r="DI56" s="200"/>
      <c r="DJ56" s="200"/>
      <c r="DK56" s="200"/>
      <c r="DL56" s="200"/>
      <c r="DM56" s="200"/>
      <c r="DN56" s="200"/>
      <c r="DO56" s="200"/>
      <c r="DP56" s="200"/>
      <c r="DQ56" s="200"/>
      <c r="DR56" s="200"/>
      <c r="DS56" s="200"/>
      <c r="DT56" s="200"/>
      <c r="DU56" s="200"/>
      <c r="DV56" s="200"/>
      <c r="DW56" s="200"/>
      <c r="DX56" s="200"/>
      <c r="DY56" s="200"/>
      <c r="DZ56" s="200"/>
      <c r="EA56" s="200"/>
      <c r="EB56" s="200"/>
      <c r="EC56" s="200"/>
      <c r="ED56" s="200"/>
      <c r="EE56" s="200"/>
      <c r="EF56" s="200"/>
      <c r="EG56" s="200"/>
      <c r="EH56" s="200"/>
      <c r="EI56" s="200"/>
      <c r="EJ56" s="200"/>
      <c r="EK56" s="200"/>
      <c r="EL56" s="200"/>
      <c r="EM56" s="200"/>
    </row>
    <row r="57" spans="1:143" s="225" customFormat="1" ht="18" customHeight="1" x14ac:dyDescent="0.2">
      <c r="A57" s="200"/>
      <c r="B57" s="254">
        <v>2.1</v>
      </c>
      <c r="C57" s="432" t="s">
        <v>57</v>
      </c>
      <c r="D57" s="472"/>
      <c r="E57" s="472"/>
      <c r="F57" s="473"/>
      <c r="G57" s="71">
        <v>0</v>
      </c>
      <c r="H57" s="260"/>
      <c r="I57" s="147"/>
      <c r="J57" s="223"/>
      <c r="K57" s="200"/>
      <c r="L57" s="113">
        <f>G57</f>
        <v>0</v>
      </c>
      <c r="M57" s="87"/>
      <c r="N57" s="271" t="s">
        <v>115</v>
      </c>
      <c r="O57" s="272"/>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0"/>
      <c r="AQ57" s="200"/>
      <c r="AR57" s="200"/>
      <c r="AS57" s="200"/>
      <c r="AT57" s="200"/>
      <c r="AU57" s="200"/>
      <c r="AV57" s="200"/>
      <c r="AW57" s="200"/>
      <c r="AX57" s="200"/>
      <c r="AY57" s="200"/>
      <c r="AZ57" s="200"/>
      <c r="BA57" s="200"/>
      <c r="BB57" s="200"/>
      <c r="BC57" s="200"/>
      <c r="BD57" s="200"/>
      <c r="BE57" s="200"/>
      <c r="BF57" s="200"/>
      <c r="BG57" s="200"/>
      <c r="BH57" s="200"/>
      <c r="BI57" s="200"/>
      <c r="BJ57" s="200"/>
      <c r="BK57" s="200"/>
      <c r="BL57" s="200"/>
      <c r="BM57" s="200"/>
      <c r="BN57" s="200"/>
      <c r="BO57" s="200"/>
      <c r="BP57" s="200"/>
      <c r="BQ57" s="200"/>
      <c r="BR57" s="200"/>
      <c r="BS57" s="200"/>
      <c r="BT57" s="200"/>
      <c r="BU57" s="200"/>
      <c r="BV57" s="200"/>
      <c r="BW57" s="200"/>
      <c r="BX57" s="200"/>
      <c r="BY57" s="200"/>
      <c r="BZ57" s="200"/>
      <c r="CA57" s="200"/>
      <c r="CB57" s="200"/>
      <c r="CC57" s="200"/>
      <c r="CD57" s="200"/>
      <c r="CE57" s="200"/>
      <c r="CF57" s="200"/>
      <c r="CG57" s="200"/>
      <c r="CH57" s="200"/>
      <c r="CI57" s="200"/>
      <c r="CJ57" s="200"/>
      <c r="CK57" s="200"/>
      <c r="CL57" s="200"/>
      <c r="CM57" s="200"/>
      <c r="CN57" s="200"/>
      <c r="CO57" s="200"/>
      <c r="CP57" s="200"/>
      <c r="CQ57" s="200"/>
      <c r="CR57" s="200"/>
      <c r="CS57" s="200"/>
      <c r="CT57" s="200"/>
      <c r="CU57" s="200"/>
      <c r="CV57" s="200"/>
      <c r="CW57" s="200"/>
      <c r="CX57" s="200"/>
      <c r="CY57" s="200"/>
      <c r="CZ57" s="200"/>
      <c r="DA57" s="200"/>
      <c r="DB57" s="200"/>
      <c r="DC57" s="200"/>
      <c r="DD57" s="200"/>
      <c r="DE57" s="200"/>
      <c r="DF57" s="200"/>
      <c r="DG57" s="200"/>
      <c r="DH57" s="200"/>
      <c r="DI57" s="200"/>
      <c r="DJ57" s="200"/>
      <c r="DK57" s="200"/>
      <c r="DL57" s="200"/>
      <c r="DM57" s="200"/>
      <c r="DN57" s="200"/>
      <c r="DO57" s="200"/>
      <c r="DP57" s="200"/>
      <c r="DQ57" s="200"/>
      <c r="DR57" s="200"/>
      <c r="DS57" s="200"/>
      <c r="DT57" s="200"/>
      <c r="DU57" s="200"/>
      <c r="DV57" s="200"/>
      <c r="DW57" s="200"/>
      <c r="DX57" s="200"/>
      <c r="DY57" s="200"/>
      <c r="DZ57" s="200"/>
      <c r="EA57" s="200"/>
      <c r="EB57" s="200"/>
      <c r="EC57" s="200"/>
      <c r="ED57" s="200"/>
      <c r="EE57" s="200"/>
      <c r="EF57" s="200"/>
      <c r="EG57" s="200"/>
      <c r="EH57" s="200"/>
      <c r="EI57" s="200"/>
      <c r="EJ57" s="200"/>
      <c r="EK57" s="200"/>
      <c r="EL57" s="200"/>
      <c r="EM57" s="200"/>
    </row>
    <row r="58" spans="1:143" s="225" customFormat="1" ht="18" customHeight="1" x14ac:dyDescent="0.2">
      <c r="A58" s="200"/>
      <c r="B58" s="254">
        <v>2.2000000000000002</v>
      </c>
      <c r="C58" s="474" t="s">
        <v>58</v>
      </c>
      <c r="D58" s="475"/>
      <c r="E58" s="475"/>
      <c r="F58" s="476"/>
      <c r="G58" s="71">
        <v>0</v>
      </c>
      <c r="H58" s="260"/>
      <c r="I58" s="147"/>
      <c r="J58" s="223"/>
      <c r="K58" s="200"/>
      <c r="L58" s="88">
        <f>G58</f>
        <v>0</v>
      </c>
      <c r="M58" s="87"/>
      <c r="N58" s="273" t="s">
        <v>116</v>
      </c>
      <c r="O58" s="274"/>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00"/>
      <c r="BN58" s="200"/>
      <c r="BO58" s="200"/>
      <c r="BP58" s="200"/>
      <c r="BQ58" s="200"/>
      <c r="BR58" s="200"/>
      <c r="BS58" s="200"/>
      <c r="BT58" s="200"/>
      <c r="BU58" s="200"/>
      <c r="BV58" s="200"/>
      <c r="BW58" s="200"/>
      <c r="BX58" s="200"/>
      <c r="BY58" s="200"/>
      <c r="BZ58" s="200"/>
      <c r="CA58" s="200"/>
      <c r="CB58" s="200"/>
      <c r="CC58" s="200"/>
      <c r="CD58" s="200"/>
      <c r="CE58" s="200"/>
      <c r="CF58" s="200"/>
      <c r="CG58" s="200"/>
      <c r="CH58" s="200"/>
      <c r="CI58" s="200"/>
      <c r="CJ58" s="200"/>
      <c r="CK58" s="200"/>
      <c r="CL58" s="200"/>
      <c r="CM58" s="200"/>
      <c r="CN58" s="200"/>
      <c r="CO58" s="200"/>
      <c r="CP58" s="200"/>
      <c r="CQ58" s="200"/>
      <c r="CR58" s="200"/>
      <c r="CS58" s="200"/>
      <c r="CT58" s="200"/>
      <c r="CU58" s="200"/>
      <c r="CV58" s="200"/>
      <c r="CW58" s="200"/>
      <c r="CX58" s="200"/>
      <c r="CY58" s="200"/>
      <c r="CZ58" s="200"/>
      <c r="DA58" s="200"/>
      <c r="DB58" s="200"/>
      <c r="DC58" s="200"/>
      <c r="DD58" s="200"/>
      <c r="DE58" s="200"/>
      <c r="DF58" s="200"/>
      <c r="DG58" s="200"/>
      <c r="DH58" s="200"/>
      <c r="DI58" s="200"/>
      <c r="DJ58" s="200"/>
      <c r="DK58" s="200"/>
      <c r="DL58" s="200"/>
      <c r="DM58" s="200"/>
      <c r="DN58" s="200"/>
      <c r="DO58" s="200"/>
      <c r="DP58" s="200"/>
      <c r="DQ58" s="200"/>
      <c r="DR58" s="200"/>
      <c r="DS58" s="200"/>
      <c r="DT58" s="200"/>
      <c r="DU58" s="200"/>
      <c r="DV58" s="200"/>
      <c r="DW58" s="200"/>
      <c r="DX58" s="200"/>
      <c r="DY58" s="200"/>
      <c r="DZ58" s="200"/>
      <c r="EA58" s="200"/>
      <c r="EB58" s="200"/>
      <c r="EC58" s="200"/>
      <c r="ED58" s="200"/>
      <c r="EE58" s="200"/>
      <c r="EF58" s="200"/>
      <c r="EG58" s="200"/>
      <c r="EH58" s="200"/>
      <c r="EI58" s="200"/>
      <c r="EJ58" s="200"/>
      <c r="EK58" s="200"/>
      <c r="EL58" s="200"/>
      <c r="EM58" s="200"/>
    </row>
    <row r="59" spans="1:143" s="225" customFormat="1" ht="18" customHeight="1" x14ac:dyDescent="0.2">
      <c r="A59" s="200"/>
      <c r="B59" s="254">
        <v>2.2999999999999998</v>
      </c>
      <c r="C59" s="432" t="s">
        <v>59</v>
      </c>
      <c r="D59" s="472"/>
      <c r="E59" s="472"/>
      <c r="F59" s="473"/>
      <c r="G59" s="71">
        <v>0</v>
      </c>
      <c r="H59" s="260"/>
      <c r="I59" s="147"/>
      <c r="J59" s="223"/>
      <c r="K59" s="200"/>
      <c r="L59" s="88">
        <f>G59</f>
        <v>0</v>
      </c>
      <c r="M59" s="87"/>
      <c r="N59" s="273" t="s">
        <v>117</v>
      </c>
      <c r="O59" s="274"/>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200"/>
      <c r="BK59" s="200"/>
      <c r="BL59" s="200"/>
      <c r="BM59" s="200"/>
      <c r="BN59" s="200"/>
      <c r="BO59" s="200"/>
      <c r="BP59" s="200"/>
      <c r="BQ59" s="200"/>
      <c r="BR59" s="200"/>
      <c r="BS59" s="200"/>
      <c r="BT59" s="200"/>
      <c r="BU59" s="200"/>
      <c r="BV59" s="200"/>
      <c r="BW59" s="200"/>
      <c r="BX59" s="200"/>
      <c r="BY59" s="200"/>
      <c r="BZ59" s="200"/>
      <c r="CA59" s="200"/>
      <c r="CB59" s="200"/>
      <c r="CC59" s="200"/>
      <c r="CD59" s="200"/>
      <c r="CE59" s="200"/>
      <c r="CF59" s="200"/>
      <c r="CG59" s="200"/>
      <c r="CH59" s="200"/>
      <c r="CI59" s="200"/>
      <c r="CJ59" s="200"/>
      <c r="CK59" s="200"/>
      <c r="CL59" s="200"/>
      <c r="CM59" s="200"/>
      <c r="CN59" s="200"/>
      <c r="CO59" s="200"/>
      <c r="CP59" s="200"/>
      <c r="CQ59" s="200"/>
      <c r="CR59" s="200"/>
      <c r="CS59" s="200"/>
      <c r="CT59" s="200"/>
      <c r="CU59" s="200"/>
      <c r="CV59" s="200"/>
      <c r="CW59" s="200"/>
      <c r="CX59" s="200"/>
      <c r="CY59" s="200"/>
      <c r="CZ59" s="200"/>
      <c r="DA59" s="200"/>
      <c r="DB59" s="200"/>
      <c r="DC59" s="200"/>
      <c r="DD59" s="200"/>
      <c r="DE59" s="200"/>
      <c r="DF59" s="200"/>
      <c r="DG59" s="200"/>
      <c r="DH59" s="200"/>
      <c r="DI59" s="200"/>
      <c r="DJ59" s="200"/>
      <c r="DK59" s="200"/>
      <c r="DL59" s="200"/>
      <c r="DM59" s="200"/>
      <c r="DN59" s="200"/>
      <c r="DO59" s="200"/>
      <c r="DP59" s="200"/>
      <c r="DQ59" s="200"/>
      <c r="DR59" s="200"/>
      <c r="DS59" s="200"/>
      <c r="DT59" s="200"/>
      <c r="DU59" s="200"/>
      <c r="DV59" s="200"/>
      <c r="DW59" s="200"/>
      <c r="DX59" s="200"/>
      <c r="DY59" s="200"/>
      <c r="DZ59" s="200"/>
      <c r="EA59" s="200"/>
      <c r="EB59" s="200"/>
      <c r="EC59" s="200"/>
      <c r="ED59" s="200"/>
      <c r="EE59" s="200"/>
      <c r="EF59" s="200"/>
      <c r="EG59" s="200"/>
      <c r="EH59" s="200"/>
      <c r="EI59" s="200"/>
      <c r="EJ59" s="200"/>
      <c r="EK59" s="200"/>
      <c r="EL59" s="200"/>
      <c r="EM59" s="200"/>
    </row>
    <row r="60" spans="1:143" s="225" customFormat="1" ht="18" customHeight="1" x14ac:dyDescent="0.2">
      <c r="A60" s="200"/>
      <c r="B60" s="254">
        <v>2.4</v>
      </c>
      <c r="C60" s="469" t="s">
        <v>118</v>
      </c>
      <c r="D60" s="480"/>
      <c r="E60" s="480"/>
      <c r="F60" s="481"/>
      <c r="G60" s="71">
        <v>0</v>
      </c>
      <c r="H60" s="260"/>
      <c r="I60" s="147"/>
      <c r="J60" s="223"/>
      <c r="K60" s="200"/>
      <c r="L60" s="88">
        <f>G60</f>
        <v>0</v>
      </c>
      <c r="M60" s="87"/>
      <c r="N60" s="273" t="s">
        <v>103</v>
      </c>
      <c r="O60" s="274"/>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0"/>
      <c r="BR60" s="200"/>
      <c r="BS60" s="200"/>
      <c r="BT60" s="200"/>
      <c r="BU60" s="200"/>
      <c r="BV60" s="200"/>
      <c r="BW60" s="200"/>
      <c r="BX60" s="200"/>
      <c r="BY60" s="200"/>
      <c r="BZ60" s="200"/>
      <c r="CA60" s="200"/>
      <c r="CB60" s="200"/>
      <c r="CC60" s="200"/>
      <c r="CD60" s="200"/>
      <c r="CE60" s="200"/>
      <c r="CF60" s="200"/>
      <c r="CG60" s="200"/>
      <c r="CH60" s="200"/>
      <c r="CI60" s="200"/>
      <c r="CJ60" s="200"/>
      <c r="CK60" s="200"/>
      <c r="CL60" s="200"/>
      <c r="CM60" s="200"/>
      <c r="CN60" s="200"/>
      <c r="CO60" s="200"/>
      <c r="CP60" s="200"/>
      <c r="CQ60" s="200"/>
      <c r="CR60" s="200"/>
      <c r="CS60" s="200"/>
      <c r="CT60" s="200"/>
      <c r="CU60" s="200"/>
      <c r="CV60" s="200"/>
      <c r="CW60" s="200"/>
      <c r="CX60" s="200"/>
      <c r="CY60" s="200"/>
      <c r="CZ60" s="200"/>
      <c r="DA60" s="200"/>
      <c r="DB60" s="200"/>
      <c r="DC60" s="200"/>
      <c r="DD60" s="200"/>
      <c r="DE60" s="200"/>
      <c r="DF60" s="200"/>
      <c r="DG60" s="200"/>
      <c r="DH60" s="200"/>
      <c r="DI60" s="200"/>
      <c r="DJ60" s="200"/>
      <c r="DK60" s="200"/>
      <c r="DL60" s="200"/>
      <c r="DM60" s="200"/>
      <c r="DN60" s="200"/>
      <c r="DO60" s="200"/>
      <c r="DP60" s="200"/>
      <c r="DQ60" s="200"/>
      <c r="DR60" s="200"/>
      <c r="DS60" s="200"/>
      <c r="DT60" s="200"/>
      <c r="DU60" s="200"/>
      <c r="DV60" s="200"/>
      <c r="DW60" s="200"/>
      <c r="DX60" s="200"/>
      <c r="DY60" s="200"/>
      <c r="DZ60" s="200"/>
      <c r="EA60" s="200"/>
      <c r="EB60" s="200"/>
      <c r="EC60" s="200"/>
      <c r="ED60" s="200"/>
      <c r="EE60" s="200"/>
      <c r="EF60" s="200"/>
      <c r="EG60" s="200"/>
      <c r="EH60" s="200"/>
      <c r="EI60" s="200"/>
      <c r="EJ60" s="200"/>
      <c r="EK60" s="200"/>
      <c r="EL60" s="200"/>
      <c r="EM60" s="200"/>
    </row>
    <row r="61" spans="1:143" s="225" customFormat="1" ht="18" customHeight="1" thickBot="1" x14ac:dyDescent="0.25">
      <c r="A61" s="200"/>
      <c r="B61" s="234">
        <v>2</v>
      </c>
      <c r="C61" s="464" t="s">
        <v>33</v>
      </c>
      <c r="D61" s="465"/>
      <c r="E61" s="465"/>
      <c r="F61" s="466"/>
      <c r="G61" s="275">
        <f>SUM(G57:G60)</f>
        <v>0</v>
      </c>
      <c r="H61" s="262"/>
      <c r="I61" s="276"/>
      <c r="J61" s="223"/>
      <c r="K61" s="200"/>
      <c r="L61" s="95">
        <f>SUM(L57:L60)</f>
        <v>0</v>
      </c>
      <c r="M61" s="91"/>
      <c r="N61" s="154" t="s">
        <v>106</v>
      </c>
      <c r="O61" s="92"/>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00"/>
      <c r="AQ61" s="200"/>
      <c r="AR61" s="200"/>
      <c r="AS61" s="200"/>
      <c r="AT61" s="200"/>
      <c r="AU61" s="200"/>
      <c r="AV61" s="200"/>
      <c r="AW61" s="200"/>
      <c r="AX61" s="200"/>
      <c r="AY61" s="200"/>
      <c r="AZ61" s="200"/>
      <c r="BA61" s="200"/>
      <c r="BB61" s="200"/>
      <c r="BC61" s="200"/>
      <c r="BD61" s="200"/>
      <c r="BE61" s="200"/>
      <c r="BF61" s="200"/>
      <c r="BG61" s="200"/>
      <c r="BH61" s="200"/>
      <c r="BI61" s="200"/>
      <c r="BJ61" s="200"/>
      <c r="BK61" s="200"/>
      <c r="BL61" s="200"/>
      <c r="BM61" s="200"/>
      <c r="BN61" s="200"/>
      <c r="BO61" s="200"/>
      <c r="BP61" s="200"/>
      <c r="BQ61" s="200"/>
      <c r="BR61" s="200"/>
      <c r="BS61" s="200"/>
      <c r="BT61" s="200"/>
      <c r="BU61" s="200"/>
      <c r="BV61" s="200"/>
      <c r="BW61" s="200"/>
      <c r="BX61" s="200"/>
      <c r="BY61" s="200"/>
      <c r="BZ61" s="200"/>
      <c r="CA61" s="200"/>
      <c r="CB61" s="200"/>
      <c r="CC61" s="200"/>
      <c r="CD61" s="200"/>
      <c r="CE61" s="200"/>
      <c r="CF61" s="200"/>
      <c r="CG61" s="200"/>
      <c r="CH61" s="200"/>
      <c r="CI61" s="200"/>
      <c r="CJ61" s="200"/>
      <c r="CK61" s="200"/>
      <c r="CL61" s="200"/>
      <c r="CM61" s="200"/>
      <c r="CN61" s="200"/>
      <c r="CO61" s="200"/>
      <c r="CP61" s="200"/>
      <c r="CQ61" s="200"/>
      <c r="CR61" s="200"/>
      <c r="CS61" s="200"/>
      <c r="CT61" s="200"/>
      <c r="CU61" s="200"/>
      <c r="CV61" s="200"/>
      <c r="CW61" s="200"/>
      <c r="CX61" s="200"/>
      <c r="CY61" s="200"/>
      <c r="CZ61" s="200"/>
      <c r="DA61" s="200"/>
      <c r="DB61" s="200"/>
      <c r="DC61" s="200"/>
      <c r="DD61" s="200"/>
      <c r="DE61" s="200"/>
      <c r="DF61" s="200"/>
      <c r="DG61" s="200"/>
      <c r="DH61" s="200"/>
      <c r="DI61" s="200"/>
      <c r="DJ61" s="200"/>
      <c r="DK61" s="200"/>
      <c r="DL61" s="200"/>
      <c r="DM61" s="200"/>
      <c r="DN61" s="200"/>
      <c r="DO61" s="200"/>
      <c r="DP61" s="200"/>
      <c r="DQ61" s="200"/>
      <c r="DR61" s="200"/>
      <c r="DS61" s="200"/>
      <c r="DT61" s="200"/>
      <c r="DU61" s="200"/>
      <c r="DV61" s="200"/>
      <c r="DW61" s="200"/>
      <c r="DX61" s="200"/>
      <c r="DY61" s="200"/>
      <c r="DZ61" s="200"/>
      <c r="EA61" s="200"/>
      <c r="EB61" s="200"/>
      <c r="EC61" s="200"/>
      <c r="ED61" s="200"/>
      <c r="EE61" s="200"/>
      <c r="EF61" s="200"/>
      <c r="EG61" s="200"/>
      <c r="EH61" s="200"/>
      <c r="EI61" s="200"/>
      <c r="EJ61" s="200"/>
      <c r="EK61" s="200"/>
      <c r="EL61" s="200"/>
      <c r="EM61" s="200"/>
    </row>
    <row r="62" spans="1:143" s="225" customFormat="1" ht="18" customHeight="1" thickBot="1" x14ac:dyDescent="0.25">
      <c r="A62" s="200"/>
      <c r="B62" s="446"/>
      <c r="C62" s="447"/>
      <c r="D62" s="447"/>
      <c r="E62" s="447"/>
      <c r="F62" s="447"/>
      <c r="G62" s="447"/>
      <c r="H62" s="447"/>
      <c r="I62" s="447"/>
      <c r="J62" s="223"/>
      <c r="K62" s="200"/>
      <c r="L62" s="86"/>
      <c r="M62" s="89"/>
      <c r="N62" s="90"/>
      <c r="O62" s="90"/>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0"/>
      <c r="AP62" s="200"/>
      <c r="AQ62" s="200"/>
      <c r="AR62" s="200"/>
      <c r="AS62" s="200"/>
      <c r="AT62" s="200"/>
      <c r="AU62" s="200"/>
      <c r="AV62" s="200"/>
      <c r="AW62" s="200"/>
      <c r="AX62" s="200"/>
      <c r="AY62" s="200"/>
      <c r="AZ62" s="200"/>
      <c r="BA62" s="200"/>
      <c r="BB62" s="200"/>
      <c r="BC62" s="200"/>
      <c r="BD62" s="200"/>
      <c r="BE62" s="200"/>
      <c r="BF62" s="200"/>
      <c r="BG62" s="200"/>
      <c r="BH62" s="200"/>
      <c r="BI62" s="200"/>
      <c r="BJ62" s="200"/>
      <c r="BK62" s="200"/>
      <c r="BL62" s="200"/>
      <c r="BM62" s="200"/>
      <c r="BN62" s="200"/>
      <c r="BO62" s="200"/>
      <c r="BP62" s="200"/>
      <c r="BQ62" s="200"/>
      <c r="BR62" s="200"/>
      <c r="BS62" s="200"/>
      <c r="BT62" s="200"/>
      <c r="BU62" s="200"/>
      <c r="BV62" s="200"/>
      <c r="BW62" s="200"/>
      <c r="BX62" s="200"/>
      <c r="BY62" s="200"/>
      <c r="BZ62" s="200"/>
      <c r="CA62" s="200"/>
      <c r="CB62" s="200"/>
      <c r="CC62" s="200"/>
      <c r="CD62" s="200"/>
      <c r="CE62" s="200"/>
      <c r="CF62" s="200"/>
      <c r="CG62" s="200"/>
      <c r="CH62" s="200"/>
      <c r="CI62" s="200"/>
      <c r="CJ62" s="200"/>
      <c r="CK62" s="200"/>
      <c r="CL62" s="200"/>
      <c r="CM62" s="200"/>
      <c r="CN62" s="200"/>
      <c r="CO62" s="200"/>
      <c r="CP62" s="200"/>
      <c r="CQ62" s="200"/>
      <c r="CR62" s="200"/>
      <c r="CS62" s="200"/>
      <c r="CT62" s="200"/>
      <c r="CU62" s="200"/>
      <c r="CV62" s="200"/>
      <c r="CW62" s="200"/>
      <c r="CX62" s="200"/>
      <c r="CY62" s="200"/>
      <c r="CZ62" s="200"/>
      <c r="DA62" s="200"/>
      <c r="DB62" s="200"/>
      <c r="DC62" s="200"/>
      <c r="DD62" s="200"/>
      <c r="DE62" s="200"/>
      <c r="DF62" s="200"/>
      <c r="DG62" s="200"/>
      <c r="DH62" s="200"/>
      <c r="DI62" s="200"/>
      <c r="DJ62" s="200"/>
      <c r="DK62" s="200"/>
      <c r="DL62" s="200"/>
      <c r="DM62" s="200"/>
      <c r="DN62" s="200"/>
      <c r="DO62" s="200"/>
      <c r="DP62" s="200"/>
      <c r="DQ62" s="200"/>
      <c r="DR62" s="200"/>
      <c r="DS62" s="200"/>
      <c r="DT62" s="200"/>
      <c r="DU62" s="200"/>
      <c r="DV62" s="200"/>
      <c r="DW62" s="200"/>
      <c r="DX62" s="200"/>
      <c r="DY62" s="200"/>
      <c r="DZ62" s="200"/>
      <c r="EA62" s="200"/>
      <c r="EB62" s="200"/>
      <c r="EC62" s="200"/>
      <c r="ED62" s="200"/>
      <c r="EE62" s="200"/>
      <c r="EF62" s="200"/>
      <c r="EG62" s="200"/>
      <c r="EH62" s="200"/>
      <c r="EI62" s="200"/>
      <c r="EJ62" s="200"/>
      <c r="EK62" s="200"/>
      <c r="EL62" s="200"/>
      <c r="EM62" s="200"/>
    </row>
    <row r="63" spans="1:143" s="225" customFormat="1" ht="18" customHeight="1" x14ac:dyDescent="0.2">
      <c r="A63" s="200"/>
      <c r="B63" s="264">
        <v>3</v>
      </c>
      <c r="C63" s="448" t="s">
        <v>7</v>
      </c>
      <c r="D63" s="449"/>
      <c r="E63" s="449"/>
      <c r="F63" s="449"/>
      <c r="G63" s="265"/>
      <c r="H63" s="112"/>
      <c r="I63" s="266"/>
      <c r="J63" s="223"/>
      <c r="K63" s="200"/>
      <c r="L63" s="111"/>
      <c r="M63" s="112"/>
      <c r="N63" s="155" t="s">
        <v>64</v>
      </c>
      <c r="O63" s="108"/>
      <c r="P63" s="200"/>
      <c r="Q63" s="200"/>
      <c r="R63" s="200"/>
      <c r="S63" s="200"/>
      <c r="T63" s="200"/>
      <c r="U63" s="200"/>
      <c r="V63" s="200"/>
      <c r="W63" s="200"/>
      <c r="X63" s="200"/>
      <c r="Y63" s="200"/>
      <c r="Z63" s="200"/>
      <c r="AA63" s="200"/>
      <c r="AB63" s="200"/>
      <c r="AC63" s="200"/>
      <c r="AD63" s="200"/>
      <c r="AE63" s="200"/>
      <c r="AF63" s="200"/>
      <c r="AG63" s="200"/>
      <c r="AH63" s="200"/>
      <c r="AI63" s="200"/>
      <c r="AJ63" s="200"/>
      <c r="AK63" s="200"/>
      <c r="AL63" s="200"/>
      <c r="AM63" s="200"/>
      <c r="AN63" s="200"/>
      <c r="AO63" s="200"/>
      <c r="AP63" s="200"/>
      <c r="AQ63" s="200"/>
      <c r="AR63" s="200"/>
      <c r="AS63" s="200"/>
      <c r="AT63" s="200"/>
      <c r="AU63" s="200"/>
      <c r="AV63" s="200"/>
      <c r="AW63" s="200"/>
      <c r="AX63" s="200"/>
      <c r="AY63" s="200"/>
      <c r="AZ63" s="200"/>
      <c r="BA63" s="200"/>
      <c r="BB63" s="200"/>
      <c r="BC63" s="200"/>
      <c r="BD63" s="200"/>
      <c r="BE63" s="200"/>
      <c r="BF63" s="200"/>
      <c r="BG63" s="200"/>
      <c r="BH63" s="200"/>
      <c r="BI63" s="200"/>
      <c r="BJ63" s="200"/>
      <c r="BK63" s="200"/>
      <c r="BL63" s="200"/>
      <c r="BM63" s="200"/>
      <c r="BN63" s="200"/>
      <c r="BO63" s="200"/>
      <c r="BP63" s="200"/>
      <c r="BQ63" s="200"/>
      <c r="BR63" s="200"/>
      <c r="BS63" s="200"/>
      <c r="BT63" s="200"/>
      <c r="BU63" s="200"/>
      <c r="BV63" s="200"/>
      <c r="BW63" s="200"/>
      <c r="BX63" s="200"/>
      <c r="BY63" s="200"/>
      <c r="BZ63" s="200"/>
      <c r="CA63" s="200"/>
      <c r="CB63" s="200"/>
      <c r="CC63" s="200"/>
      <c r="CD63" s="200"/>
      <c r="CE63" s="200"/>
      <c r="CF63" s="200"/>
      <c r="CG63" s="200"/>
      <c r="CH63" s="200"/>
      <c r="CI63" s="200"/>
      <c r="CJ63" s="200"/>
      <c r="CK63" s="200"/>
      <c r="CL63" s="200"/>
      <c r="CM63" s="200"/>
      <c r="CN63" s="200"/>
      <c r="CO63" s="200"/>
      <c r="CP63" s="200"/>
      <c r="CQ63" s="200"/>
      <c r="CR63" s="200"/>
      <c r="CS63" s="200"/>
      <c r="CT63" s="200"/>
      <c r="CU63" s="200"/>
      <c r="CV63" s="200"/>
      <c r="CW63" s="200"/>
      <c r="CX63" s="200"/>
      <c r="CY63" s="200"/>
      <c r="CZ63" s="200"/>
      <c r="DA63" s="200"/>
      <c r="DB63" s="200"/>
      <c r="DC63" s="200"/>
      <c r="DD63" s="200"/>
      <c r="DE63" s="200"/>
      <c r="DF63" s="200"/>
      <c r="DG63" s="200"/>
      <c r="DH63" s="200"/>
      <c r="DI63" s="200"/>
      <c r="DJ63" s="200"/>
      <c r="DK63" s="200"/>
      <c r="DL63" s="200"/>
      <c r="DM63" s="200"/>
      <c r="DN63" s="200"/>
      <c r="DO63" s="200"/>
      <c r="DP63" s="200"/>
      <c r="DQ63" s="200"/>
      <c r="DR63" s="200"/>
      <c r="DS63" s="200"/>
      <c r="DT63" s="200"/>
      <c r="DU63" s="200"/>
      <c r="DV63" s="200"/>
      <c r="DW63" s="200"/>
      <c r="DX63" s="200"/>
      <c r="DY63" s="200"/>
      <c r="DZ63" s="200"/>
      <c r="EA63" s="200"/>
      <c r="EB63" s="200"/>
      <c r="EC63" s="200"/>
      <c r="ED63" s="200"/>
      <c r="EE63" s="200"/>
      <c r="EF63" s="200"/>
      <c r="EG63" s="200"/>
      <c r="EH63" s="200"/>
      <c r="EI63" s="200"/>
      <c r="EJ63" s="200"/>
      <c r="EK63" s="200"/>
      <c r="EL63" s="200"/>
      <c r="EM63" s="200"/>
    </row>
    <row r="64" spans="1:143" s="225" customFormat="1" ht="18" customHeight="1" x14ac:dyDescent="0.2">
      <c r="A64" s="200"/>
      <c r="B64" s="254"/>
      <c r="C64" s="436" t="s">
        <v>112</v>
      </c>
      <c r="D64" s="437"/>
      <c r="E64" s="437"/>
      <c r="F64" s="437"/>
      <c r="G64" s="438"/>
      <c r="H64" s="438"/>
      <c r="I64" s="278"/>
      <c r="J64" s="223"/>
      <c r="K64" s="200"/>
      <c r="L64" s="145"/>
      <c r="M64" s="146"/>
      <c r="N64" s="279" t="s">
        <v>60</v>
      </c>
      <c r="O64" s="28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0"/>
      <c r="BR64" s="200"/>
      <c r="BS64" s="200"/>
      <c r="BT64" s="200"/>
      <c r="BU64" s="200"/>
      <c r="BV64" s="200"/>
      <c r="BW64" s="200"/>
      <c r="BX64" s="200"/>
      <c r="BY64" s="200"/>
      <c r="BZ64" s="200"/>
      <c r="CA64" s="200"/>
      <c r="CB64" s="200"/>
      <c r="CC64" s="200"/>
      <c r="CD64" s="200"/>
      <c r="CE64" s="200"/>
      <c r="CF64" s="200"/>
      <c r="CG64" s="200"/>
      <c r="CH64" s="200"/>
      <c r="CI64" s="200"/>
      <c r="CJ64" s="200"/>
      <c r="CK64" s="200"/>
      <c r="CL64" s="200"/>
      <c r="CM64" s="200"/>
      <c r="CN64" s="200"/>
      <c r="CO64" s="200"/>
      <c r="CP64" s="200"/>
      <c r="CQ64" s="200"/>
      <c r="CR64" s="200"/>
      <c r="CS64" s="200"/>
      <c r="CT64" s="200"/>
      <c r="CU64" s="200"/>
      <c r="CV64" s="200"/>
      <c r="CW64" s="200"/>
      <c r="CX64" s="200"/>
      <c r="CY64" s="200"/>
      <c r="CZ64" s="200"/>
      <c r="DA64" s="200"/>
      <c r="DB64" s="200"/>
      <c r="DC64" s="200"/>
      <c r="DD64" s="200"/>
      <c r="DE64" s="200"/>
      <c r="DF64" s="200"/>
      <c r="DG64" s="200"/>
      <c r="DH64" s="200"/>
      <c r="DI64" s="200"/>
      <c r="DJ64" s="200"/>
      <c r="DK64" s="200"/>
      <c r="DL64" s="200"/>
      <c r="DM64" s="200"/>
      <c r="DN64" s="200"/>
      <c r="DO64" s="200"/>
      <c r="DP64" s="200"/>
      <c r="DQ64" s="200"/>
      <c r="DR64" s="200"/>
      <c r="DS64" s="200"/>
      <c r="DT64" s="200"/>
      <c r="DU64" s="200"/>
      <c r="DV64" s="200"/>
      <c r="DW64" s="200"/>
      <c r="DX64" s="200"/>
      <c r="DY64" s="200"/>
      <c r="DZ64" s="200"/>
      <c r="EA64" s="200"/>
      <c r="EB64" s="200"/>
      <c r="EC64" s="200"/>
      <c r="ED64" s="200"/>
      <c r="EE64" s="200"/>
      <c r="EF64" s="200"/>
      <c r="EG64" s="200"/>
      <c r="EH64" s="200"/>
      <c r="EI64" s="200"/>
      <c r="EJ64" s="200"/>
      <c r="EK64" s="200"/>
      <c r="EL64" s="200"/>
      <c r="EM64" s="200"/>
    </row>
    <row r="65" spans="1:143" s="225" customFormat="1" ht="18" customHeight="1" x14ac:dyDescent="0.2">
      <c r="A65" s="200"/>
      <c r="B65" s="254">
        <v>3.1</v>
      </c>
      <c r="C65" s="432" t="s">
        <v>26</v>
      </c>
      <c r="D65" s="472"/>
      <c r="E65" s="472"/>
      <c r="F65" s="473"/>
      <c r="G65" s="277"/>
      <c r="H65" s="71">
        <v>0</v>
      </c>
      <c r="I65" s="147"/>
      <c r="J65" s="223"/>
      <c r="K65" s="200"/>
      <c r="L65" s="40"/>
      <c r="M65" s="97">
        <f>H65</f>
        <v>0</v>
      </c>
      <c r="N65" s="251" t="s">
        <v>71</v>
      </c>
      <c r="O65" s="252"/>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00"/>
      <c r="BF65" s="200"/>
      <c r="BG65" s="200"/>
      <c r="BH65" s="200"/>
      <c r="BI65" s="200"/>
      <c r="BJ65" s="200"/>
      <c r="BK65" s="200"/>
      <c r="BL65" s="200"/>
      <c r="BM65" s="200"/>
      <c r="BN65" s="200"/>
      <c r="BO65" s="200"/>
      <c r="BP65" s="200"/>
      <c r="BQ65" s="200"/>
      <c r="BR65" s="200"/>
      <c r="BS65" s="200"/>
      <c r="BT65" s="200"/>
      <c r="BU65" s="200"/>
      <c r="BV65" s="200"/>
      <c r="BW65" s="200"/>
      <c r="BX65" s="200"/>
      <c r="BY65" s="200"/>
      <c r="BZ65" s="200"/>
      <c r="CA65" s="200"/>
      <c r="CB65" s="200"/>
      <c r="CC65" s="200"/>
      <c r="CD65" s="200"/>
      <c r="CE65" s="200"/>
      <c r="CF65" s="200"/>
      <c r="CG65" s="200"/>
      <c r="CH65" s="200"/>
      <c r="CI65" s="200"/>
      <c r="CJ65" s="200"/>
      <c r="CK65" s="200"/>
      <c r="CL65" s="200"/>
      <c r="CM65" s="200"/>
      <c r="CN65" s="200"/>
      <c r="CO65" s="200"/>
      <c r="CP65" s="200"/>
      <c r="CQ65" s="200"/>
      <c r="CR65" s="200"/>
      <c r="CS65" s="200"/>
      <c r="CT65" s="200"/>
      <c r="CU65" s="200"/>
      <c r="CV65" s="200"/>
      <c r="CW65" s="200"/>
      <c r="CX65" s="200"/>
      <c r="CY65" s="200"/>
      <c r="CZ65" s="200"/>
      <c r="DA65" s="200"/>
      <c r="DB65" s="200"/>
      <c r="DC65" s="200"/>
      <c r="DD65" s="200"/>
      <c r="DE65" s="200"/>
      <c r="DF65" s="200"/>
      <c r="DG65" s="200"/>
      <c r="DH65" s="200"/>
      <c r="DI65" s="200"/>
      <c r="DJ65" s="200"/>
      <c r="DK65" s="200"/>
      <c r="DL65" s="200"/>
      <c r="DM65" s="200"/>
      <c r="DN65" s="200"/>
      <c r="DO65" s="200"/>
      <c r="DP65" s="200"/>
      <c r="DQ65" s="200"/>
      <c r="DR65" s="200"/>
      <c r="DS65" s="200"/>
      <c r="DT65" s="200"/>
      <c r="DU65" s="200"/>
      <c r="DV65" s="200"/>
      <c r="DW65" s="200"/>
      <c r="DX65" s="200"/>
      <c r="DY65" s="200"/>
      <c r="DZ65" s="200"/>
      <c r="EA65" s="200"/>
      <c r="EB65" s="200"/>
      <c r="EC65" s="200"/>
      <c r="ED65" s="200"/>
      <c r="EE65" s="200"/>
      <c r="EF65" s="200"/>
      <c r="EG65" s="200"/>
      <c r="EH65" s="200"/>
      <c r="EI65" s="200"/>
      <c r="EJ65" s="200"/>
      <c r="EK65" s="200"/>
      <c r="EL65" s="200"/>
      <c r="EM65" s="200"/>
    </row>
    <row r="66" spans="1:143" s="225" customFormat="1" ht="33.75" customHeight="1" x14ac:dyDescent="0.2">
      <c r="A66" s="200"/>
      <c r="B66" s="254">
        <v>3.2</v>
      </c>
      <c r="C66" s="432" t="s">
        <v>94</v>
      </c>
      <c r="D66" s="433"/>
      <c r="E66" s="433"/>
      <c r="F66" s="434"/>
      <c r="G66" s="450"/>
      <c r="H66" s="71">
        <v>0</v>
      </c>
      <c r="I66" s="147"/>
      <c r="J66" s="223"/>
      <c r="K66" s="200"/>
      <c r="L66" s="40"/>
      <c r="M66" s="93">
        <f t="shared" ref="M66:M71" si="1">H66</f>
        <v>0</v>
      </c>
      <c r="N66" s="251" t="s">
        <v>96</v>
      </c>
      <c r="O66" s="252"/>
      <c r="P66" s="200"/>
      <c r="Q66" s="200"/>
      <c r="R66" s="200"/>
      <c r="S66" s="200"/>
      <c r="T66" s="200"/>
      <c r="U66" s="200"/>
      <c r="V66" s="200"/>
      <c r="W66" s="200"/>
      <c r="X66" s="200"/>
      <c r="Y66" s="200"/>
      <c r="Z66" s="200"/>
      <c r="AA66" s="200"/>
      <c r="AB66" s="200"/>
      <c r="AC66" s="200"/>
      <c r="AD66" s="200"/>
      <c r="AE66" s="200"/>
      <c r="AF66" s="200"/>
      <c r="AG66" s="200"/>
      <c r="AH66" s="200"/>
      <c r="AI66" s="200"/>
      <c r="AJ66" s="200"/>
      <c r="AK66" s="200"/>
      <c r="AL66" s="200"/>
      <c r="AM66" s="200"/>
      <c r="AN66" s="200"/>
      <c r="AO66" s="200"/>
      <c r="AP66" s="200"/>
      <c r="AQ66" s="200"/>
      <c r="AR66" s="200"/>
      <c r="AS66" s="200"/>
      <c r="AT66" s="200"/>
      <c r="AU66" s="200"/>
      <c r="AV66" s="200"/>
      <c r="AW66" s="200"/>
      <c r="AX66" s="200"/>
      <c r="AY66" s="200"/>
      <c r="AZ66" s="200"/>
      <c r="BA66" s="200"/>
      <c r="BB66" s="200"/>
      <c r="BC66" s="200"/>
      <c r="BD66" s="200"/>
      <c r="BE66" s="200"/>
      <c r="BF66" s="200"/>
      <c r="BG66" s="200"/>
      <c r="BH66" s="200"/>
      <c r="BI66" s="200"/>
      <c r="BJ66" s="200"/>
      <c r="BK66" s="200"/>
      <c r="BL66" s="200"/>
      <c r="BM66" s="200"/>
      <c r="BN66" s="200"/>
      <c r="BO66" s="200"/>
      <c r="BP66" s="200"/>
      <c r="BQ66" s="200"/>
      <c r="BR66" s="200"/>
      <c r="BS66" s="200"/>
      <c r="BT66" s="200"/>
      <c r="BU66" s="200"/>
      <c r="BV66" s="200"/>
      <c r="BW66" s="200"/>
      <c r="BX66" s="200"/>
      <c r="BY66" s="200"/>
      <c r="BZ66" s="200"/>
      <c r="CA66" s="200"/>
      <c r="CB66" s="200"/>
      <c r="CC66" s="200"/>
      <c r="CD66" s="200"/>
      <c r="CE66" s="200"/>
      <c r="CF66" s="200"/>
      <c r="CG66" s="200"/>
      <c r="CH66" s="200"/>
      <c r="CI66" s="200"/>
      <c r="CJ66" s="200"/>
      <c r="CK66" s="200"/>
      <c r="CL66" s="200"/>
      <c r="CM66" s="200"/>
      <c r="CN66" s="200"/>
      <c r="CO66" s="200"/>
      <c r="CP66" s="200"/>
      <c r="CQ66" s="200"/>
      <c r="CR66" s="200"/>
      <c r="CS66" s="200"/>
      <c r="CT66" s="200"/>
      <c r="CU66" s="200"/>
      <c r="CV66" s="200"/>
      <c r="CW66" s="200"/>
      <c r="CX66" s="200"/>
      <c r="CY66" s="200"/>
      <c r="CZ66" s="200"/>
      <c r="DA66" s="200"/>
      <c r="DB66" s="200"/>
      <c r="DC66" s="200"/>
      <c r="DD66" s="200"/>
      <c r="DE66" s="200"/>
      <c r="DF66" s="200"/>
      <c r="DG66" s="200"/>
      <c r="DH66" s="200"/>
      <c r="DI66" s="200"/>
      <c r="DJ66" s="200"/>
      <c r="DK66" s="200"/>
      <c r="DL66" s="200"/>
      <c r="DM66" s="200"/>
      <c r="DN66" s="200"/>
      <c r="DO66" s="200"/>
      <c r="DP66" s="200"/>
      <c r="DQ66" s="200"/>
      <c r="DR66" s="200"/>
      <c r="DS66" s="200"/>
      <c r="DT66" s="200"/>
      <c r="DU66" s="200"/>
      <c r="DV66" s="200"/>
      <c r="DW66" s="200"/>
      <c r="DX66" s="200"/>
      <c r="DY66" s="200"/>
      <c r="DZ66" s="200"/>
      <c r="EA66" s="200"/>
      <c r="EB66" s="200"/>
      <c r="EC66" s="200"/>
      <c r="ED66" s="200"/>
      <c r="EE66" s="200"/>
      <c r="EF66" s="200"/>
      <c r="EG66" s="200"/>
      <c r="EH66" s="200"/>
      <c r="EI66" s="200"/>
      <c r="EJ66" s="200"/>
      <c r="EK66" s="200"/>
      <c r="EL66" s="200"/>
      <c r="EM66" s="200"/>
    </row>
    <row r="67" spans="1:143" s="225" customFormat="1" ht="18" customHeight="1" x14ac:dyDescent="0.2">
      <c r="A67" s="200"/>
      <c r="B67" s="254">
        <v>3.3</v>
      </c>
      <c r="C67" s="432" t="s">
        <v>27</v>
      </c>
      <c r="D67" s="433"/>
      <c r="E67" s="433"/>
      <c r="F67" s="434"/>
      <c r="G67" s="450"/>
      <c r="H67" s="71">
        <v>0</v>
      </c>
      <c r="I67" s="147"/>
      <c r="J67" s="223"/>
      <c r="K67" s="200"/>
      <c r="L67" s="40"/>
      <c r="M67" s="93">
        <f t="shared" si="1"/>
        <v>0</v>
      </c>
      <c r="N67" s="251" t="s">
        <v>109</v>
      </c>
      <c r="O67" s="252"/>
      <c r="P67" s="200"/>
      <c r="Q67" s="200"/>
      <c r="R67" s="200"/>
      <c r="S67" s="200"/>
      <c r="T67" s="200"/>
      <c r="U67" s="200"/>
      <c r="V67" s="200"/>
      <c r="W67" s="200"/>
      <c r="X67" s="200"/>
      <c r="Y67" s="200"/>
      <c r="Z67" s="200"/>
      <c r="AA67" s="200"/>
      <c r="AB67" s="200"/>
      <c r="AC67" s="200"/>
      <c r="AD67" s="200"/>
      <c r="AE67" s="200"/>
      <c r="AF67" s="200"/>
      <c r="AG67" s="200"/>
      <c r="AH67" s="200"/>
      <c r="AI67" s="200"/>
      <c r="AJ67" s="200"/>
      <c r="AK67" s="200"/>
      <c r="AL67" s="200"/>
      <c r="AM67" s="200"/>
      <c r="AN67" s="200"/>
      <c r="AO67" s="200"/>
      <c r="AP67" s="200"/>
      <c r="AQ67" s="200"/>
      <c r="AR67" s="200"/>
      <c r="AS67" s="200"/>
      <c r="AT67" s="200"/>
      <c r="AU67" s="200"/>
      <c r="AV67" s="200"/>
      <c r="AW67" s="200"/>
      <c r="AX67" s="200"/>
      <c r="AY67" s="200"/>
      <c r="AZ67" s="200"/>
      <c r="BA67" s="200"/>
      <c r="BB67" s="200"/>
      <c r="BC67" s="200"/>
      <c r="BD67" s="200"/>
      <c r="BE67" s="200"/>
      <c r="BF67" s="200"/>
      <c r="BG67" s="200"/>
      <c r="BH67" s="200"/>
      <c r="BI67" s="200"/>
      <c r="BJ67" s="200"/>
      <c r="BK67" s="200"/>
      <c r="BL67" s="200"/>
      <c r="BM67" s="200"/>
      <c r="BN67" s="200"/>
      <c r="BO67" s="200"/>
      <c r="BP67" s="200"/>
      <c r="BQ67" s="200"/>
      <c r="BR67" s="200"/>
      <c r="BS67" s="200"/>
      <c r="BT67" s="200"/>
      <c r="BU67" s="200"/>
      <c r="BV67" s="200"/>
      <c r="BW67" s="200"/>
      <c r="BX67" s="200"/>
      <c r="BY67" s="200"/>
      <c r="BZ67" s="200"/>
      <c r="CA67" s="200"/>
      <c r="CB67" s="200"/>
      <c r="CC67" s="200"/>
      <c r="CD67" s="200"/>
      <c r="CE67" s="200"/>
      <c r="CF67" s="200"/>
      <c r="CG67" s="200"/>
      <c r="CH67" s="200"/>
      <c r="CI67" s="200"/>
      <c r="CJ67" s="200"/>
      <c r="CK67" s="200"/>
      <c r="CL67" s="200"/>
      <c r="CM67" s="200"/>
      <c r="CN67" s="200"/>
      <c r="CO67" s="200"/>
      <c r="CP67" s="200"/>
      <c r="CQ67" s="200"/>
      <c r="CR67" s="200"/>
      <c r="CS67" s="200"/>
      <c r="CT67" s="200"/>
      <c r="CU67" s="200"/>
      <c r="CV67" s="200"/>
      <c r="CW67" s="200"/>
      <c r="CX67" s="200"/>
      <c r="CY67" s="200"/>
      <c r="CZ67" s="200"/>
      <c r="DA67" s="200"/>
      <c r="DB67" s="200"/>
      <c r="DC67" s="200"/>
      <c r="DD67" s="200"/>
      <c r="DE67" s="200"/>
      <c r="DF67" s="200"/>
      <c r="DG67" s="200"/>
      <c r="DH67" s="200"/>
      <c r="DI67" s="200"/>
      <c r="DJ67" s="200"/>
      <c r="DK67" s="200"/>
      <c r="DL67" s="200"/>
      <c r="DM67" s="200"/>
      <c r="DN67" s="200"/>
      <c r="DO67" s="200"/>
      <c r="DP67" s="200"/>
      <c r="DQ67" s="200"/>
      <c r="DR67" s="200"/>
      <c r="DS67" s="200"/>
      <c r="DT67" s="200"/>
      <c r="DU67" s="200"/>
      <c r="DV67" s="200"/>
      <c r="DW67" s="200"/>
      <c r="DX67" s="200"/>
      <c r="DY67" s="200"/>
      <c r="DZ67" s="200"/>
      <c r="EA67" s="200"/>
      <c r="EB67" s="200"/>
      <c r="EC67" s="200"/>
      <c r="ED67" s="200"/>
      <c r="EE67" s="200"/>
      <c r="EF67" s="200"/>
      <c r="EG67" s="200"/>
      <c r="EH67" s="200"/>
      <c r="EI67" s="200"/>
      <c r="EJ67" s="200"/>
      <c r="EK67" s="200"/>
      <c r="EL67" s="200"/>
      <c r="EM67" s="200"/>
    </row>
    <row r="68" spans="1:143" s="225" customFormat="1" ht="18" customHeight="1" x14ac:dyDescent="0.2">
      <c r="A68" s="200"/>
      <c r="B68" s="254">
        <v>3.4</v>
      </c>
      <c r="C68" s="432" t="s">
        <v>72</v>
      </c>
      <c r="D68" s="433"/>
      <c r="E68" s="433"/>
      <c r="F68" s="434"/>
      <c r="G68" s="87"/>
      <c r="H68" s="71">
        <v>0</v>
      </c>
      <c r="I68" s="147"/>
      <c r="J68" s="223"/>
      <c r="K68" s="200"/>
      <c r="L68" s="40"/>
      <c r="M68" s="93">
        <f t="shared" si="1"/>
        <v>0</v>
      </c>
      <c r="N68" s="251" t="s">
        <v>110</v>
      </c>
      <c r="O68" s="252"/>
      <c r="P68" s="200"/>
      <c r="Q68" s="200"/>
      <c r="R68" s="200"/>
      <c r="S68" s="200"/>
      <c r="T68" s="200"/>
      <c r="U68" s="200"/>
      <c r="V68" s="200"/>
      <c r="W68" s="200"/>
      <c r="X68" s="200"/>
      <c r="Y68" s="200"/>
      <c r="Z68" s="200"/>
      <c r="AA68" s="200"/>
      <c r="AB68" s="200"/>
      <c r="AC68" s="200"/>
      <c r="AD68" s="200"/>
      <c r="AE68" s="200"/>
      <c r="AF68" s="200"/>
      <c r="AG68" s="200"/>
      <c r="AH68" s="200"/>
      <c r="AI68" s="200"/>
      <c r="AJ68" s="200"/>
      <c r="AK68" s="200"/>
      <c r="AL68" s="200"/>
      <c r="AM68" s="200"/>
      <c r="AN68" s="200"/>
      <c r="AO68" s="200"/>
      <c r="AP68" s="200"/>
      <c r="AQ68" s="200"/>
      <c r="AR68" s="200"/>
      <c r="AS68" s="200"/>
      <c r="AT68" s="200"/>
      <c r="AU68" s="200"/>
      <c r="AV68" s="200"/>
      <c r="AW68" s="200"/>
      <c r="AX68" s="200"/>
      <c r="AY68" s="200"/>
      <c r="AZ68" s="200"/>
      <c r="BA68" s="200"/>
      <c r="BB68" s="200"/>
      <c r="BC68" s="200"/>
      <c r="BD68" s="200"/>
      <c r="BE68" s="200"/>
      <c r="BF68" s="200"/>
      <c r="BG68" s="200"/>
      <c r="BH68" s="200"/>
      <c r="BI68" s="200"/>
      <c r="BJ68" s="200"/>
      <c r="BK68" s="200"/>
      <c r="BL68" s="200"/>
      <c r="BM68" s="200"/>
      <c r="BN68" s="200"/>
      <c r="BO68" s="200"/>
      <c r="BP68" s="200"/>
      <c r="BQ68" s="200"/>
      <c r="BR68" s="200"/>
      <c r="BS68" s="200"/>
      <c r="BT68" s="200"/>
      <c r="BU68" s="200"/>
      <c r="BV68" s="200"/>
      <c r="BW68" s="200"/>
      <c r="BX68" s="200"/>
      <c r="BY68" s="200"/>
      <c r="BZ68" s="200"/>
      <c r="CA68" s="200"/>
      <c r="CB68" s="200"/>
      <c r="CC68" s="200"/>
      <c r="CD68" s="200"/>
      <c r="CE68" s="200"/>
      <c r="CF68" s="200"/>
      <c r="CG68" s="200"/>
      <c r="CH68" s="200"/>
      <c r="CI68" s="200"/>
      <c r="CJ68" s="200"/>
      <c r="CK68" s="200"/>
      <c r="CL68" s="200"/>
      <c r="CM68" s="200"/>
      <c r="CN68" s="200"/>
      <c r="CO68" s="200"/>
      <c r="CP68" s="200"/>
      <c r="CQ68" s="200"/>
      <c r="CR68" s="200"/>
      <c r="CS68" s="200"/>
      <c r="CT68" s="200"/>
      <c r="CU68" s="200"/>
      <c r="CV68" s="200"/>
      <c r="CW68" s="200"/>
      <c r="CX68" s="200"/>
      <c r="CY68" s="200"/>
      <c r="CZ68" s="200"/>
      <c r="DA68" s="200"/>
      <c r="DB68" s="200"/>
      <c r="DC68" s="200"/>
      <c r="DD68" s="200"/>
      <c r="DE68" s="200"/>
      <c r="DF68" s="200"/>
      <c r="DG68" s="200"/>
      <c r="DH68" s="200"/>
      <c r="DI68" s="200"/>
      <c r="DJ68" s="200"/>
      <c r="DK68" s="200"/>
      <c r="DL68" s="200"/>
      <c r="DM68" s="200"/>
      <c r="DN68" s="200"/>
      <c r="DO68" s="200"/>
      <c r="DP68" s="200"/>
      <c r="DQ68" s="200"/>
      <c r="DR68" s="200"/>
      <c r="DS68" s="200"/>
      <c r="DT68" s="200"/>
      <c r="DU68" s="200"/>
      <c r="DV68" s="200"/>
      <c r="DW68" s="200"/>
      <c r="DX68" s="200"/>
      <c r="DY68" s="200"/>
      <c r="DZ68" s="200"/>
      <c r="EA68" s="200"/>
      <c r="EB68" s="200"/>
      <c r="EC68" s="200"/>
      <c r="ED68" s="200"/>
      <c r="EE68" s="200"/>
      <c r="EF68" s="200"/>
      <c r="EG68" s="200"/>
      <c r="EH68" s="200"/>
      <c r="EI68" s="200"/>
      <c r="EJ68" s="200"/>
      <c r="EK68" s="200"/>
      <c r="EL68" s="200"/>
      <c r="EM68" s="200"/>
    </row>
    <row r="69" spans="1:143" s="225" customFormat="1" ht="18" customHeight="1" x14ac:dyDescent="0.2">
      <c r="A69" s="200"/>
      <c r="B69" s="254">
        <v>3.5</v>
      </c>
      <c r="C69" s="432" t="s">
        <v>82</v>
      </c>
      <c r="D69" s="433"/>
      <c r="E69" s="433"/>
      <c r="F69" s="434"/>
      <c r="G69" s="277"/>
      <c r="H69" s="71">
        <v>0</v>
      </c>
      <c r="I69" s="147"/>
      <c r="J69" s="223"/>
      <c r="K69" s="200"/>
      <c r="L69" s="40"/>
      <c r="M69" s="93">
        <f t="shared" si="1"/>
        <v>0</v>
      </c>
      <c r="N69" s="251" t="s">
        <v>111</v>
      </c>
      <c r="O69" s="252"/>
      <c r="P69" s="200"/>
      <c r="Q69" s="200"/>
      <c r="R69" s="200"/>
      <c r="S69" s="200"/>
      <c r="T69" s="200"/>
      <c r="U69" s="200"/>
      <c r="V69" s="200"/>
      <c r="W69" s="200"/>
      <c r="X69" s="200"/>
      <c r="Y69" s="200"/>
      <c r="Z69" s="200"/>
      <c r="AA69" s="200"/>
      <c r="AB69" s="200"/>
      <c r="AC69" s="200"/>
      <c r="AD69" s="200"/>
      <c r="AE69" s="200"/>
      <c r="AF69" s="200"/>
      <c r="AG69" s="200"/>
      <c r="AH69" s="200"/>
      <c r="AI69" s="200"/>
      <c r="AJ69" s="200"/>
      <c r="AK69" s="200"/>
      <c r="AL69" s="200"/>
      <c r="AM69" s="200"/>
      <c r="AN69" s="200"/>
      <c r="AO69" s="200"/>
      <c r="AP69" s="200"/>
      <c r="AQ69" s="200"/>
      <c r="AR69" s="200"/>
      <c r="AS69" s="200"/>
      <c r="AT69" s="200"/>
      <c r="AU69" s="200"/>
      <c r="AV69" s="200"/>
      <c r="AW69" s="200"/>
      <c r="AX69" s="200"/>
      <c r="AY69" s="200"/>
      <c r="AZ69" s="200"/>
      <c r="BA69" s="200"/>
      <c r="BB69" s="200"/>
      <c r="BC69" s="200"/>
      <c r="BD69" s="200"/>
      <c r="BE69" s="200"/>
      <c r="BF69" s="200"/>
      <c r="BG69" s="200"/>
      <c r="BH69" s="200"/>
      <c r="BI69" s="200"/>
      <c r="BJ69" s="200"/>
      <c r="BK69" s="200"/>
      <c r="BL69" s="200"/>
      <c r="BM69" s="200"/>
      <c r="BN69" s="200"/>
      <c r="BO69" s="200"/>
      <c r="BP69" s="200"/>
      <c r="BQ69" s="200"/>
      <c r="BR69" s="200"/>
      <c r="BS69" s="200"/>
      <c r="BT69" s="200"/>
      <c r="BU69" s="200"/>
      <c r="BV69" s="200"/>
      <c r="BW69" s="200"/>
      <c r="BX69" s="200"/>
      <c r="BY69" s="200"/>
      <c r="BZ69" s="200"/>
      <c r="CA69" s="200"/>
      <c r="CB69" s="200"/>
      <c r="CC69" s="200"/>
      <c r="CD69" s="200"/>
      <c r="CE69" s="200"/>
      <c r="CF69" s="200"/>
      <c r="CG69" s="200"/>
      <c r="CH69" s="200"/>
      <c r="CI69" s="200"/>
      <c r="CJ69" s="200"/>
      <c r="CK69" s="200"/>
      <c r="CL69" s="200"/>
      <c r="CM69" s="200"/>
      <c r="CN69" s="200"/>
      <c r="CO69" s="200"/>
      <c r="CP69" s="200"/>
      <c r="CQ69" s="200"/>
      <c r="CR69" s="200"/>
      <c r="CS69" s="200"/>
      <c r="CT69" s="200"/>
      <c r="CU69" s="200"/>
      <c r="CV69" s="200"/>
      <c r="CW69" s="200"/>
      <c r="CX69" s="200"/>
      <c r="CY69" s="200"/>
      <c r="CZ69" s="200"/>
      <c r="DA69" s="200"/>
      <c r="DB69" s="200"/>
      <c r="DC69" s="200"/>
      <c r="DD69" s="200"/>
      <c r="DE69" s="200"/>
      <c r="DF69" s="200"/>
      <c r="DG69" s="200"/>
      <c r="DH69" s="200"/>
      <c r="DI69" s="200"/>
      <c r="DJ69" s="200"/>
      <c r="DK69" s="200"/>
      <c r="DL69" s="200"/>
      <c r="DM69" s="200"/>
      <c r="DN69" s="200"/>
      <c r="DO69" s="200"/>
      <c r="DP69" s="200"/>
      <c r="DQ69" s="200"/>
      <c r="DR69" s="200"/>
      <c r="DS69" s="200"/>
      <c r="DT69" s="200"/>
      <c r="DU69" s="200"/>
      <c r="DV69" s="200"/>
      <c r="DW69" s="200"/>
      <c r="DX69" s="200"/>
      <c r="DY69" s="200"/>
      <c r="DZ69" s="200"/>
      <c r="EA69" s="200"/>
      <c r="EB69" s="200"/>
      <c r="EC69" s="200"/>
      <c r="ED69" s="200"/>
      <c r="EE69" s="200"/>
      <c r="EF69" s="200"/>
      <c r="EG69" s="200"/>
      <c r="EH69" s="200"/>
      <c r="EI69" s="200"/>
      <c r="EJ69" s="200"/>
      <c r="EK69" s="200"/>
      <c r="EL69" s="200"/>
      <c r="EM69" s="200"/>
    </row>
    <row r="70" spans="1:143" s="374" customFormat="1" ht="22.5" customHeight="1" x14ac:dyDescent="0.2">
      <c r="A70" s="365"/>
      <c r="B70" s="254">
        <v>3.6</v>
      </c>
      <c r="C70" s="461" t="s">
        <v>133</v>
      </c>
      <c r="D70" s="462"/>
      <c r="E70" s="462"/>
      <c r="F70" s="463"/>
      <c r="G70" s="366"/>
      <c r="H70" s="367">
        <v>0</v>
      </c>
      <c r="I70" s="368" t="s">
        <v>125</v>
      </c>
      <c r="J70" s="369"/>
      <c r="K70" s="365"/>
      <c r="L70" s="370"/>
      <c r="M70" s="371">
        <f t="shared" si="1"/>
        <v>0</v>
      </c>
      <c r="N70" s="372" t="s">
        <v>124</v>
      </c>
      <c r="O70" s="373"/>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5"/>
      <c r="AY70" s="365"/>
      <c r="AZ70" s="365"/>
      <c r="BA70" s="365"/>
      <c r="BB70" s="365"/>
      <c r="BC70" s="365"/>
      <c r="BD70" s="365"/>
      <c r="BE70" s="365"/>
      <c r="BF70" s="365"/>
      <c r="BG70" s="365"/>
      <c r="BH70" s="365"/>
      <c r="BI70" s="365"/>
      <c r="BJ70" s="365"/>
      <c r="BK70" s="365"/>
      <c r="BL70" s="365"/>
      <c r="BM70" s="365"/>
      <c r="BN70" s="365"/>
      <c r="BO70" s="365"/>
      <c r="BP70" s="365"/>
      <c r="BQ70" s="365"/>
      <c r="BR70" s="365"/>
      <c r="BS70" s="365"/>
      <c r="BT70" s="365"/>
      <c r="BU70" s="365"/>
      <c r="BV70" s="365"/>
      <c r="BW70" s="365"/>
      <c r="BX70" s="365"/>
      <c r="BY70" s="365"/>
      <c r="BZ70" s="365"/>
      <c r="CA70" s="365"/>
      <c r="CB70" s="365"/>
      <c r="CC70" s="365"/>
      <c r="CD70" s="365"/>
      <c r="CE70" s="365"/>
      <c r="CF70" s="365"/>
      <c r="CG70" s="365"/>
      <c r="CH70" s="365"/>
      <c r="CI70" s="365"/>
      <c r="CJ70" s="365"/>
      <c r="CK70" s="365"/>
      <c r="CL70" s="365"/>
      <c r="CM70" s="365"/>
      <c r="CN70" s="365"/>
      <c r="CO70" s="365"/>
      <c r="CP70" s="365"/>
      <c r="CQ70" s="365"/>
      <c r="CR70" s="365"/>
      <c r="CS70" s="365"/>
      <c r="CT70" s="365"/>
      <c r="CU70" s="365"/>
      <c r="CV70" s="365"/>
      <c r="CW70" s="365"/>
      <c r="CX70" s="365"/>
      <c r="CY70" s="365"/>
      <c r="CZ70" s="365"/>
      <c r="DA70" s="365"/>
      <c r="DB70" s="365"/>
      <c r="DC70" s="365"/>
      <c r="DD70" s="365"/>
      <c r="DE70" s="365"/>
      <c r="DF70" s="365"/>
      <c r="DG70" s="365"/>
      <c r="DH70" s="365"/>
      <c r="DI70" s="365"/>
      <c r="DJ70" s="365"/>
      <c r="DK70" s="365"/>
      <c r="DL70" s="365"/>
      <c r="DM70" s="365"/>
      <c r="DN70" s="365"/>
      <c r="DO70" s="365"/>
      <c r="DP70" s="365"/>
      <c r="DQ70" s="365"/>
      <c r="DR70" s="365"/>
      <c r="DS70" s="365"/>
      <c r="DT70" s="365"/>
      <c r="DU70" s="365"/>
      <c r="DV70" s="365"/>
      <c r="DW70" s="365"/>
      <c r="DX70" s="365"/>
      <c r="DY70" s="365"/>
      <c r="DZ70" s="365"/>
      <c r="EA70" s="365"/>
      <c r="EB70" s="365"/>
      <c r="EC70" s="365"/>
      <c r="ED70" s="365"/>
      <c r="EE70" s="365"/>
      <c r="EF70" s="365"/>
      <c r="EG70" s="365"/>
      <c r="EH70" s="365"/>
      <c r="EI70" s="365"/>
      <c r="EJ70" s="365"/>
      <c r="EK70" s="365"/>
      <c r="EL70" s="365"/>
      <c r="EM70" s="365"/>
    </row>
    <row r="71" spans="1:143" s="225" customFormat="1" ht="18" customHeight="1" x14ac:dyDescent="0.2">
      <c r="A71" s="200"/>
      <c r="B71" s="254">
        <v>3.7</v>
      </c>
      <c r="C71" s="432" t="s">
        <v>28</v>
      </c>
      <c r="D71" s="472"/>
      <c r="E71" s="472"/>
      <c r="F71" s="473"/>
      <c r="G71" s="277"/>
      <c r="H71" s="71">
        <v>0</v>
      </c>
      <c r="I71" s="147" t="s">
        <v>126</v>
      </c>
      <c r="J71" s="223"/>
      <c r="K71" s="200"/>
      <c r="L71" s="40"/>
      <c r="M71" s="98">
        <f t="shared" si="1"/>
        <v>0</v>
      </c>
      <c r="N71" s="281" t="s">
        <v>28</v>
      </c>
      <c r="O71" s="282"/>
      <c r="P71" s="200"/>
      <c r="Q71" s="200"/>
      <c r="R71" s="200"/>
      <c r="S71" s="200"/>
      <c r="T71" s="200"/>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c r="BM71" s="200"/>
      <c r="BN71" s="200"/>
      <c r="BO71" s="200"/>
      <c r="BP71" s="200"/>
      <c r="BQ71" s="200"/>
      <c r="BR71" s="200"/>
      <c r="BS71" s="200"/>
      <c r="BT71" s="200"/>
      <c r="BU71" s="200"/>
      <c r="BV71" s="200"/>
      <c r="BW71" s="200"/>
      <c r="BX71" s="200"/>
      <c r="BY71" s="200"/>
      <c r="BZ71" s="200"/>
      <c r="CA71" s="200"/>
      <c r="CB71" s="200"/>
      <c r="CC71" s="200"/>
      <c r="CD71" s="200"/>
      <c r="CE71" s="200"/>
      <c r="CF71" s="200"/>
      <c r="CG71" s="200"/>
      <c r="CH71" s="200"/>
      <c r="CI71" s="200"/>
      <c r="CJ71" s="200"/>
      <c r="CK71" s="200"/>
      <c r="CL71" s="200"/>
      <c r="CM71" s="200"/>
      <c r="CN71" s="200"/>
      <c r="CO71" s="200"/>
      <c r="CP71" s="200"/>
      <c r="CQ71" s="200"/>
      <c r="CR71" s="200"/>
      <c r="CS71" s="200"/>
      <c r="CT71" s="200"/>
      <c r="CU71" s="200"/>
      <c r="CV71" s="200"/>
      <c r="CW71" s="200"/>
      <c r="CX71" s="200"/>
      <c r="CY71" s="200"/>
      <c r="CZ71" s="200"/>
      <c r="DA71" s="200"/>
      <c r="DB71" s="200"/>
      <c r="DC71" s="200"/>
      <c r="DD71" s="200"/>
      <c r="DE71" s="200"/>
      <c r="DF71" s="200"/>
      <c r="DG71" s="200"/>
      <c r="DH71" s="200"/>
      <c r="DI71" s="200"/>
      <c r="DJ71" s="200"/>
      <c r="DK71" s="200"/>
      <c r="DL71" s="200"/>
      <c r="DM71" s="200"/>
      <c r="DN71" s="200"/>
      <c r="DO71" s="200"/>
      <c r="DP71" s="200"/>
      <c r="DQ71" s="200"/>
      <c r="DR71" s="200"/>
      <c r="DS71" s="200"/>
      <c r="DT71" s="200"/>
      <c r="DU71" s="200"/>
      <c r="DV71" s="200"/>
      <c r="DW71" s="200"/>
      <c r="DX71" s="200"/>
      <c r="DY71" s="200"/>
      <c r="DZ71" s="200"/>
      <c r="EA71" s="200"/>
      <c r="EB71" s="200"/>
      <c r="EC71" s="200"/>
      <c r="ED71" s="200"/>
      <c r="EE71" s="200"/>
      <c r="EF71" s="200"/>
      <c r="EG71" s="200"/>
      <c r="EH71" s="200"/>
      <c r="EI71" s="200"/>
      <c r="EJ71" s="200"/>
      <c r="EK71" s="200"/>
      <c r="EL71" s="200"/>
      <c r="EM71" s="200"/>
    </row>
    <row r="72" spans="1:143" s="288" customFormat="1" ht="18" customHeight="1" x14ac:dyDescent="0.2">
      <c r="A72" s="283"/>
      <c r="B72" s="284"/>
      <c r="C72" s="454" t="s">
        <v>113</v>
      </c>
      <c r="D72" s="510"/>
      <c r="E72" s="510"/>
      <c r="F72" s="511"/>
      <c r="G72" s="508"/>
      <c r="H72" s="509"/>
      <c r="I72" s="270"/>
      <c r="J72" s="285"/>
      <c r="K72" s="283"/>
      <c r="L72" s="514"/>
      <c r="M72" s="515"/>
      <c r="N72" s="286" t="s">
        <v>67</v>
      </c>
      <c r="O72" s="287"/>
      <c r="P72" s="283"/>
      <c r="Q72" s="283"/>
      <c r="R72" s="283"/>
      <c r="S72" s="283"/>
      <c r="T72" s="283"/>
      <c r="U72" s="283"/>
      <c r="V72" s="283"/>
      <c r="W72" s="283"/>
      <c r="X72" s="283"/>
      <c r="Y72" s="283"/>
      <c r="Z72" s="283"/>
      <c r="AA72" s="283"/>
      <c r="AB72" s="283"/>
      <c r="AC72" s="283"/>
      <c r="AD72" s="283"/>
      <c r="AE72" s="283"/>
      <c r="AF72" s="283"/>
      <c r="AG72" s="283"/>
      <c r="AH72" s="283"/>
      <c r="AI72" s="283"/>
      <c r="AJ72" s="283"/>
      <c r="AK72" s="283"/>
      <c r="AL72" s="283"/>
      <c r="AM72" s="283"/>
      <c r="AN72" s="283"/>
      <c r="AO72" s="283"/>
      <c r="AP72" s="283"/>
      <c r="AQ72" s="283"/>
      <c r="AR72" s="283"/>
      <c r="AS72" s="283"/>
      <c r="AT72" s="283"/>
      <c r="AU72" s="283"/>
      <c r="AV72" s="283"/>
      <c r="AW72" s="283"/>
      <c r="AX72" s="283"/>
      <c r="AY72" s="283"/>
      <c r="AZ72" s="283"/>
      <c r="BA72" s="283"/>
      <c r="BB72" s="283"/>
      <c r="BC72" s="283"/>
      <c r="BD72" s="283"/>
      <c r="BE72" s="283"/>
      <c r="BF72" s="283"/>
      <c r="BG72" s="283"/>
      <c r="BH72" s="283"/>
      <c r="BI72" s="283"/>
      <c r="BJ72" s="283"/>
      <c r="BK72" s="283"/>
      <c r="BL72" s="283"/>
      <c r="BM72" s="283"/>
      <c r="BN72" s="283"/>
      <c r="BO72" s="283"/>
      <c r="BP72" s="283"/>
      <c r="BQ72" s="283"/>
      <c r="BR72" s="283"/>
      <c r="BS72" s="283"/>
      <c r="BT72" s="283"/>
      <c r="BU72" s="283"/>
      <c r="BV72" s="283"/>
      <c r="BW72" s="283"/>
      <c r="BX72" s="283"/>
      <c r="BY72" s="283"/>
      <c r="BZ72" s="283"/>
      <c r="CA72" s="283"/>
      <c r="CB72" s="283"/>
      <c r="CC72" s="283"/>
      <c r="CD72" s="283"/>
      <c r="CE72" s="283"/>
      <c r="CF72" s="283"/>
      <c r="CG72" s="283"/>
      <c r="CH72" s="283"/>
      <c r="CI72" s="283"/>
      <c r="CJ72" s="283"/>
      <c r="CK72" s="283"/>
      <c r="CL72" s="283"/>
      <c r="CM72" s="283"/>
      <c r="CN72" s="283"/>
      <c r="CO72" s="283"/>
      <c r="CP72" s="283"/>
      <c r="CQ72" s="283"/>
      <c r="CR72" s="283"/>
      <c r="CS72" s="283"/>
      <c r="CT72" s="283"/>
      <c r="CU72" s="283"/>
      <c r="CV72" s="283"/>
      <c r="CW72" s="283"/>
      <c r="CX72" s="283"/>
      <c r="CY72" s="283"/>
      <c r="CZ72" s="283"/>
      <c r="DA72" s="283"/>
      <c r="DB72" s="283"/>
      <c r="DC72" s="283"/>
      <c r="DD72" s="283"/>
      <c r="DE72" s="283"/>
      <c r="DF72" s="283"/>
      <c r="DG72" s="283"/>
      <c r="DH72" s="283"/>
      <c r="DI72" s="283"/>
      <c r="DJ72" s="283"/>
      <c r="DK72" s="283"/>
      <c r="DL72" s="283"/>
      <c r="DM72" s="283"/>
      <c r="DN72" s="283"/>
      <c r="DO72" s="283"/>
      <c r="DP72" s="283"/>
      <c r="DQ72" s="283"/>
      <c r="DR72" s="283"/>
      <c r="DS72" s="283"/>
      <c r="DT72" s="283"/>
      <c r="DU72" s="283"/>
      <c r="DV72" s="283"/>
      <c r="DW72" s="283"/>
      <c r="DX72" s="283"/>
      <c r="DY72" s="283"/>
      <c r="DZ72" s="283"/>
      <c r="EA72" s="283"/>
      <c r="EB72" s="283"/>
      <c r="EC72" s="283"/>
      <c r="ED72" s="283"/>
      <c r="EE72" s="283"/>
      <c r="EF72" s="283"/>
      <c r="EG72" s="283"/>
      <c r="EH72" s="283"/>
      <c r="EI72" s="283"/>
      <c r="EJ72" s="283"/>
      <c r="EK72" s="283"/>
      <c r="EL72" s="283"/>
      <c r="EM72" s="283"/>
    </row>
    <row r="73" spans="1:143" s="225" customFormat="1" ht="20.25" customHeight="1" x14ac:dyDescent="0.2">
      <c r="A73" s="200"/>
      <c r="B73" s="238">
        <v>3.8</v>
      </c>
      <c r="C73" s="432" t="s">
        <v>99</v>
      </c>
      <c r="D73" s="433"/>
      <c r="E73" s="433"/>
      <c r="F73" s="434"/>
      <c r="G73" s="250"/>
      <c r="H73" s="71">
        <v>0</v>
      </c>
      <c r="I73" s="147"/>
      <c r="J73" s="289"/>
      <c r="K73" s="224"/>
      <c r="L73" s="40"/>
      <c r="M73" s="99">
        <f>H73</f>
        <v>0</v>
      </c>
      <c r="N73" s="255" t="s">
        <v>30</v>
      </c>
      <c r="O73" s="256"/>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c r="BL73" s="200"/>
      <c r="BM73" s="200"/>
      <c r="BN73" s="200"/>
      <c r="BO73" s="200"/>
      <c r="BP73" s="200"/>
      <c r="BQ73" s="200"/>
      <c r="BR73" s="200"/>
      <c r="BS73" s="200"/>
      <c r="BT73" s="200"/>
      <c r="BU73" s="200"/>
      <c r="BV73" s="200"/>
      <c r="BW73" s="200"/>
      <c r="BX73" s="200"/>
      <c r="BY73" s="200"/>
      <c r="BZ73" s="200"/>
      <c r="CA73" s="200"/>
      <c r="CB73" s="200"/>
      <c r="CC73" s="200"/>
      <c r="CD73" s="200"/>
      <c r="CE73" s="200"/>
      <c r="CF73" s="200"/>
      <c r="CG73" s="200"/>
      <c r="CH73" s="200"/>
      <c r="CI73" s="200"/>
      <c r="CJ73" s="200"/>
      <c r="CK73" s="200"/>
      <c r="CL73" s="200"/>
      <c r="CM73" s="200"/>
      <c r="CN73" s="200"/>
      <c r="CO73" s="200"/>
      <c r="CP73" s="200"/>
      <c r="CQ73" s="200"/>
      <c r="CR73" s="200"/>
      <c r="CS73" s="200"/>
      <c r="CT73" s="200"/>
      <c r="CU73" s="200"/>
      <c r="CV73" s="200"/>
      <c r="CW73" s="200"/>
      <c r="CX73" s="200"/>
      <c r="CY73" s="200"/>
      <c r="CZ73" s="200"/>
      <c r="DA73" s="200"/>
      <c r="DB73" s="200"/>
      <c r="DC73" s="200"/>
      <c r="DD73" s="200"/>
      <c r="DE73" s="200"/>
      <c r="DF73" s="200"/>
      <c r="DG73" s="200"/>
      <c r="DH73" s="200"/>
      <c r="DI73" s="200"/>
      <c r="DJ73" s="200"/>
      <c r="DK73" s="200"/>
      <c r="DL73" s="200"/>
      <c r="DM73" s="200"/>
      <c r="DN73" s="200"/>
      <c r="DO73" s="200"/>
      <c r="DP73" s="200"/>
      <c r="DQ73" s="200"/>
      <c r="DR73" s="200"/>
      <c r="DS73" s="200"/>
      <c r="DT73" s="200"/>
      <c r="DU73" s="200"/>
      <c r="DV73" s="200"/>
      <c r="DW73" s="200"/>
      <c r="DX73" s="200"/>
      <c r="DY73" s="200"/>
      <c r="DZ73" s="200"/>
      <c r="EA73" s="200"/>
      <c r="EB73" s="200"/>
      <c r="EC73" s="200"/>
      <c r="ED73" s="200"/>
      <c r="EE73" s="200"/>
      <c r="EF73" s="200"/>
      <c r="EG73" s="200"/>
      <c r="EH73" s="200"/>
      <c r="EI73" s="200"/>
      <c r="EJ73" s="200"/>
      <c r="EK73" s="200"/>
      <c r="EL73" s="200"/>
      <c r="EM73" s="200"/>
    </row>
    <row r="74" spans="1:143" s="225" customFormat="1" ht="20.25" customHeight="1" x14ac:dyDescent="0.2">
      <c r="A74" s="200"/>
      <c r="B74" s="290">
        <v>3.9</v>
      </c>
      <c r="C74" s="432" t="s">
        <v>130</v>
      </c>
      <c r="D74" s="433"/>
      <c r="E74" s="433"/>
      <c r="F74" s="434"/>
      <c r="G74" s="250"/>
      <c r="H74" s="71">
        <v>0</v>
      </c>
      <c r="I74" s="147"/>
      <c r="J74" s="289"/>
      <c r="K74" s="224"/>
      <c r="L74" s="40"/>
      <c r="M74" s="99">
        <f>H74</f>
        <v>0</v>
      </c>
      <c r="N74" s="255" t="s">
        <v>107</v>
      </c>
      <c r="O74" s="256"/>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0"/>
      <c r="AY74" s="200"/>
      <c r="AZ74" s="200"/>
      <c r="BA74" s="200"/>
      <c r="BB74" s="200"/>
      <c r="BC74" s="200"/>
      <c r="BD74" s="200"/>
      <c r="BE74" s="200"/>
      <c r="BF74" s="200"/>
      <c r="BG74" s="200"/>
      <c r="BH74" s="200"/>
      <c r="BI74" s="200"/>
      <c r="BJ74" s="200"/>
      <c r="BK74" s="200"/>
      <c r="BL74" s="200"/>
      <c r="BM74" s="200"/>
      <c r="BN74" s="200"/>
      <c r="BO74" s="200"/>
      <c r="BP74" s="200"/>
      <c r="BQ74" s="200"/>
      <c r="BR74" s="200"/>
      <c r="BS74" s="200"/>
      <c r="BT74" s="200"/>
      <c r="BU74" s="200"/>
      <c r="BV74" s="200"/>
      <c r="BW74" s="200"/>
      <c r="BX74" s="200"/>
      <c r="BY74" s="200"/>
      <c r="BZ74" s="200"/>
      <c r="CA74" s="200"/>
      <c r="CB74" s="200"/>
      <c r="CC74" s="200"/>
      <c r="CD74" s="200"/>
      <c r="CE74" s="200"/>
      <c r="CF74" s="200"/>
      <c r="CG74" s="200"/>
      <c r="CH74" s="200"/>
      <c r="CI74" s="200"/>
      <c r="CJ74" s="200"/>
      <c r="CK74" s="200"/>
      <c r="CL74" s="200"/>
      <c r="CM74" s="200"/>
      <c r="CN74" s="200"/>
      <c r="CO74" s="200"/>
      <c r="CP74" s="200"/>
      <c r="CQ74" s="200"/>
      <c r="CR74" s="200"/>
      <c r="CS74" s="200"/>
      <c r="CT74" s="200"/>
      <c r="CU74" s="200"/>
      <c r="CV74" s="200"/>
      <c r="CW74" s="200"/>
      <c r="CX74" s="200"/>
      <c r="CY74" s="200"/>
      <c r="CZ74" s="200"/>
      <c r="DA74" s="200"/>
      <c r="DB74" s="200"/>
      <c r="DC74" s="200"/>
      <c r="DD74" s="200"/>
      <c r="DE74" s="200"/>
      <c r="DF74" s="200"/>
      <c r="DG74" s="200"/>
      <c r="DH74" s="200"/>
      <c r="DI74" s="200"/>
      <c r="DJ74" s="200"/>
      <c r="DK74" s="200"/>
      <c r="DL74" s="200"/>
      <c r="DM74" s="200"/>
      <c r="DN74" s="200"/>
      <c r="DO74" s="200"/>
      <c r="DP74" s="200"/>
      <c r="DQ74" s="200"/>
      <c r="DR74" s="200"/>
      <c r="DS74" s="200"/>
      <c r="DT74" s="200"/>
      <c r="DU74" s="200"/>
      <c r="DV74" s="200"/>
      <c r="DW74" s="200"/>
      <c r="DX74" s="200"/>
      <c r="DY74" s="200"/>
      <c r="DZ74" s="200"/>
      <c r="EA74" s="200"/>
      <c r="EB74" s="200"/>
      <c r="EC74" s="200"/>
      <c r="ED74" s="200"/>
      <c r="EE74" s="200"/>
      <c r="EF74" s="200"/>
      <c r="EG74" s="200"/>
      <c r="EH74" s="200"/>
      <c r="EI74" s="200"/>
      <c r="EJ74" s="200"/>
      <c r="EK74" s="200"/>
      <c r="EL74" s="200"/>
      <c r="EM74" s="200"/>
    </row>
    <row r="75" spans="1:143" s="225" customFormat="1" ht="18" customHeight="1" x14ac:dyDescent="0.2">
      <c r="A75" s="200"/>
      <c r="B75" s="290">
        <v>3.91</v>
      </c>
      <c r="C75" s="432" t="s">
        <v>80</v>
      </c>
      <c r="D75" s="433"/>
      <c r="E75" s="433"/>
      <c r="F75" s="434"/>
      <c r="G75" s="250"/>
      <c r="H75" s="71">
        <v>0</v>
      </c>
      <c r="I75" s="147"/>
      <c r="J75" s="289"/>
      <c r="K75" s="224"/>
      <c r="L75" s="40"/>
      <c r="M75" s="100">
        <f t="shared" ref="M75:M79" si="2">H75</f>
        <v>0</v>
      </c>
      <c r="N75" s="251" t="s">
        <v>29</v>
      </c>
      <c r="O75" s="252"/>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0"/>
      <c r="AQ75" s="200"/>
      <c r="AR75" s="200"/>
      <c r="AS75" s="200"/>
      <c r="AT75" s="200"/>
      <c r="AU75" s="200"/>
      <c r="AV75" s="200"/>
      <c r="AW75" s="200"/>
      <c r="AX75" s="200"/>
      <c r="AY75" s="200"/>
      <c r="AZ75" s="200"/>
      <c r="BA75" s="200"/>
      <c r="BB75" s="200"/>
      <c r="BC75" s="200"/>
      <c r="BD75" s="200"/>
      <c r="BE75" s="200"/>
      <c r="BF75" s="200"/>
      <c r="BG75" s="200"/>
      <c r="BH75" s="200"/>
      <c r="BI75" s="200"/>
      <c r="BJ75" s="200"/>
      <c r="BK75" s="200"/>
      <c r="BL75" s="200"/>
      <c r="BM75" s="200"/>
      <c r="BN75" s="200"/>
      <c r="BO75" s="200"/>
      <c r="BP75" s="200"/>
      <c r="BQ75" s="200"/>
      <c r="BR75" s="200"/>
      <c r="BS75" s="200"/>
      <c r="BT75" s="200"/>
      <c r="BU75" s="200"/>
      <c r="BV75" s="200"/>
      <c r="BW75" s="200"/>
      <c r="BX75" s="200"/>
      <c r="BY75" s="200"/>
      <c r="BZ75" s="200"/>
      <c r="CA75" s="200"/>
      <c r="CB75" s="200"/>
      <c r="CC75" s="200"/>
      <c r="CD75" s="200"/>
      <c r="CE75" s="200"/>
      <c r="CF75" s="200"/>
      <c r="CG75" s="200"/>
      <c r="CH75" s="200"/>
      <c r="CI75" s="200"/>
      <c r="CJ75" s="200"/>
      <c r="CK75" s="200"/>
      <c r="CL75" s="200"/>
      <c r="CM75" s="200"/>
      <c r="CN75" s="200"/>
      <c r="CO75" s="200"/>
      <c r="CP75" s="200"/>
      <c r="CQ75" s="200"/>
      <c r="CR75" s="200"/>
      <c r="CS75" s="200"/>
      <c r="CT75" s="200"/>
      <c r="CU75" s="200"/>
      <c r="CV75" s="200"/>
      <c r="CW75" s="200"/>
      <c r="CX75" s="200"/>
      <c r="CY75" s="200"/>
      <c r="CZ75" s="200"/>
      <c r="DA75" s="200"/>
      <c r="DB75" s="200"/>
      <c r="DC75" s="200"/>
      <c r="DD75" s="200"/>
      <c r="DE75" s="200"/>
      <c r="DF75" s="200"/>
      <c r="DG75" s="200"/>
      <c r="DH75" s="200"/>
      <c r="DI75" s="200"/>
      <c r="DJ75" s="200"/>
      <c r="DK75" s="200"/>
      <c r="DL75" s="200"/>
      <c r="DM75" s="200"/>
      <c r="DN75" s="200"/>
      <c r="DO75" s="200"/>
      <c r="DP75" s="200"/>
      <c r="DQ75" s="200"/>
      <c r="DR75" s="200"/>
      <c r="DS75" s="200"/>
      <c r="DT75" s="200"/>
      <c r="DU75" s="200"/>
      <c r="DV75" s="200"/>
      <c r="DW75" s="200"/>
      <c r="DX75" s="200"/>
      <c r="DY75" s="200"/>
      <c r="DZ75" s="200"/>
      <c r="EA75" s="200"/>
      <c r="EB75" s="200"/>
      <c r="EC75" s="200"/>
      <c r="ED75" s="200"/>
      <c r="EE75" s="200"/>
      <c r="EF75" s="200"/>
      <c r="EG75" s="200"/>
      <c r="EH75" s="200"/>
      <c r="EI75" s="200"/>
      <c r="EJ75" s="200"/>
      <c r="EK75" s="200"/>
      <c r="EL75" s="200"/>
      <c r="EM75" s="200"/>
    </row>
    <row r="76" spans="1:143" s="225" customFormat="1" ht="18" customHeight="1" x14ac:dyDescent="0.2">
      <c r="A76" s="200"/>
      <c r="B76" s="290">
        <v>3.92</v>
      </c>
      <c r="C76" s="432" t="s">
        <v>81</v>
      </c>
      <c r="D76" s="433"/>
      <c r="E76" s="433"/>
      <c r="F76" s="434"/>
      <c r="G76" s="250"/>
      <c r="H76" s="71">
        <v>0</v>
      </c>
      <c r="I76" s="147"/>
      <c r="J76" s="223"/>
      <c r="K76" s="200"/>
      <c r="L76" s="40"/>
      <c r="M76" s="100">
        <f t="shared" si="2"/>
        <v>0</v>
      </c>
      <c r="N76" s="251" t="s">
        <v>31</v>
      </c>
      <c r="O76" s="252"/>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200"/>
      <c r="AM76" s="200"/>
      <c r="AN76" s="200"/>
      <c r="AO76" s="200"/>
      <c r="AP76" s="200"/>
      <c r="AQ76" s="200"/>
      <c r="AR76" s="200"/>
      <c r="AS76" s="200"/>
      <c r="AT76" s="200"/>
      <c r="AU76" s="200"/>
      <c r="AV76" s="200"/>
      <c r="AW76" s="200"/>
      <c r="AX76" s="200"/>
      <c r="AY76" s="200"/>
      <c r="AZ76" s="200"/>
      <c r="BA76" s="200"/>
      <c r="BB76" s="200"/>
      <c r="BC76" s="200"/>
      <c r="BD76" s="200"/>
      <c r="BE76" s="200"/>
      <c r="BF76" s="200"/>
      <c r="BG76" s="200"/>
      <c r="BH76" s="200"/>
      <c r="BI76" s="200"/>
      <c r="BJ76" s="200"/>
      <c r="BK76" s="200"/>
      <c r="BL76" s="200"/>
      <c r="BM76" s="200"/>
      <c r="BN76" s="200"/>
      <c r="BO76" s="200"/>
      <c r="BP76" s="200"/>
      <c r="BQ76" s="200"/>
      <c r="BR76" s="200"/>
      <c r="BS76" s="200"/>
      <c r="BT76" s="200"/>
      <c r="BU76" s="200"/>
      <c r="BV76" s="200"/>
      <c r="BW76" s="200"/>
      <c r="BX76" s="200"/>
      <c r="BY76" s="200"/>
      <c r="BZ76" s="200"/>
      <c r="CA76" s="200"/>
      <c r="CB76" s="200"/>
      <c r="CC76" s="200"/>
      <c r="CD76" s="200"/>
      <c r="CE76" s="200"/>
      <c r="CF76" s="200"/>
      <c r="CG76" s="200"/>
      <c r="CH76" s="200"/>
      <c r="CI76" s="200"/>
      <c r="CJ76" s="200"/>
      <c r="CK76" s="200"/>
      <c r="CL76" s="200"/>
      <c r="CM76" s="200"/>
      <c r="CN76" s="200"/>
      <c r="CO76" s="200"/>
      <c r="CP76" s="200"/>
      <c r="CQ76" s="200"/>
      <c r="CR76" s="200"/>
      <c r="CS76" s="200"/>
      <c r="CT76" s="200"/>
      <c r="CU76" s="200"/>
      <c r="CV76" s="200"/>
      <c r="CW76" s="200"/>
      <c r="CX76" s="200"/>
      <c r="CY76" s="200"/>
      <c r="CZ76" s="200"/>
      <c r="DA76" s="200"/>
      <c r="DB76" s="200"/>
      <c r="DC76" s="200"/>
      <c r="DD76" s="200"/>
      <c r="DE76" s="200"/>
      <c r="DF76" s="200"/>
      <c r="DG76" s="200"/>
      <c r="DH76" s="200"/>
      <c r="DI76" s="200"/>
      <c r="DJ76" s="200"/>
      <c r="DK76" s="200"/>
      <c r="DL76" s="200"/>
      <c r="DM76" s="200"/>
      <c r="DN76" s="200"/>
      <c r="DO76" s="200"/>
      <c r="DP76" s="200"/>
      <c r="DQ76" s="200"/>
      <c r="DR76" s="200"/>
      <c r="DS76" s="200"/>
      <c r="DT76" s="200"/>
      <c r="DU76" s="200"/>
      <c r="DV76" s="200"/>
      <c r="DW76" s="200"/>
      <c r="DX76" s="200"/>
      <c r="DY76" s="200"/>
      <c r="DZ76" s="200"/>
      <c r="EA76" s="200"/>
      <c r="EB76" s="200"/>
      <c r="EC76" s="200"/>
      <c r="ED76" s="200"/>
      <c r="EE76" s="200"/>
      <c r="EF76" s="200"/>
      <c r="EG76" s="200"/>
      <c r="EH76" s="200"/>
      <c r="EI76" s="200"/>
      <c r="EJ76" s="200"/>
      <c r="EK76" s="200"/>
      <c r="EL76" s="200"/>
      <c r="EM76" s="200"/>
    </row>
    <row r="77" spans="1:143" s="225" customFormat="1" ht="18" customHeight="1" x14ac:dyDescent="0.2">
      <c r="A77" s="200"/>
      <c r="B77" s="290">
        <v>3.93</v>
      </c>
      <c r="C77" s="432" t="s">
        <v>20</v>
      </c>
      <c r="D77" s="433"/>
      <c r="E77" s="433"/>
      <c r="F77" s="434"/>
      <c r="G77" s="250"/>
      <c r="H77" s="71">
        <v>0</v>
      </c>
      <c r="I77" s="147"/>
      <c r="J77" s="223"/>
      <c r="K77" s="200"/>
      <c r="L77" s="40"/>
      <c r="M77" s="100">
        <f t="shared" si="2"/>
        <v>0</v>
      </c>
      <c r="N77" s="251" t="s">
        <v>20</v>
      </c>
      <c r="O77" s="252"/>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200"/>
      <c r="BM77" s="200"/>
      <c r="BN77" s="200"/>
      <c r="BO77" s="200"/>
      <c r="BP77" s="200"/>
      <c r="BQ77" s="200"/>
      <c r="BR77" s="200"/>
      <c r="BS77" s="200"/>
      <c r="BT77" s="200"/>
      <c r="BU77" s="200"/>
      <c r="BV77" s="200"/>
      <c r="BW77" s="200"/>
      <c r="BX77" s="200"/>
      <c r="BY77" s="200"/>
      <c r="BZ77" s="200"/>
      <c r="CA77" s="200"/>
      <c r="CB77" s="200"/>
      <c r="CC77" s="200"/>
      <c r="CD77" s="200"/>
      <c r="CE77" s="200"/>
      <c r="CF77" s="200"/>
      <c r="CG77" s="200"/>
      <c r="CH77" s="200"/>
      <c r="CI77" s="200"/>
      <c r="CJ77" s="200"/>
      <c r="CK77" s="200"/>
      <c r="CL77" s="200"/>
      <c r="CM77" s="200"/>
      <c r="CN77" s="200"/>
      <c r="CO77" s="200"/>
      <c r="CP77" s="200"/>
      <c r="CQ77" s="200"/>
      <c r="CR77" s="200"/>
      <c r="CS77" s="200"/>
      <c r="CT77" s="200"/>
      <c r="CU77" s="200"/>
      <c r="CV77" s="200"/>
      <c r="CW77" s="200"/>
      <c r="CX77" s="200"/>
      <c r="CY77" s="200"/>
      <c r="CZ77" s="200"/>
      <c r="DA77" s="200"/>
      <c r="DB77" s="200"/>
      <c r="DC77" s="200"/>
      <c r="DD77" s="200"/>
      <c r="DE77" s="200"/>
      <c r="DF77" s="200"/>
      <c r="DG77" s="200"/>
      <c r="DH77" s="200"/>
      <c r="DI77" s="200"/>
      <c r="DJ77" s="200"/>
      <c r="DK77" s="200"/>
      <c r="DL77" s="200"/>
      <c r="DM77" s="200"/>
      <c r="DN77" s="200"/>
      <c r="DO77" s="200"/>
      <c r="DP77" s="200"/>
      <c r="DQ77" s="200"/>
      <c r="DR77" s="200"/>
      <c r="DS77" s="200"/>
      <c r="DT77" s="200"/>
      <c r="DU77" s="200"/>
      <c r="DV77" s="200"/>
      <c r="DW77" s="200"/>
      <c r="DX77" s="200"/>
      <c r="DY77" s="200"/>
      <c r="DZ77" s="200"/>
      <c r="EA77" s="200"/>
      <c r="EB77" s="200"/>
      <c r="EC77" s="200"/>
      <c r="ED77" s="200"/>
      <c r="EE77" s="200"/>
      <c r="EF77" s="200"/>
      <c r="EG77" s="200"/>
      <c r="EH77" s="200"/>
      <c r="EI77" s="200"/>
      <c r="EJ77" s="200"/>
      <c r="EK77" s="200"/>
      <c r="EL77" s="200"/>
      <c r="EM77" s="200"/>
    </row>
    <row r="78" spans="1:143" s="288" customFormat="1" ht="18" customHeight="1" x14ac:dyDescent="0.2">
      <c r="A78" s="283"/>
      <c r="B78" s="284"/>
      <c r="C78" s="454" t="s">
        <v>114</v>
      </c>
      <c r="D78" s="510"/>
      <c r="E78" s="510"/>
      <c r="F78" s="511"/>
      <c r="G78" s="508"/>
      <c r="H78" s="509"/>
      <c r="I78" s="270"/>
      <c r="J78" s="285"/>
      <c r="K78" s="283"/>
      <c r="L78" s="514"/>
      <c r="M78" s="515"/>
      <c r="N78" s="286" t="s">
        <v>67</v>
      </c>
      <c r="O78" s="287"/>
      <c r="P78" s="283"/>
      <c r="Q78" s="283"/>
      <c r="R78" s="283"/>
      <c r="S78" s="283"/>
      <c r="T78" s="283"/>
      <c r="U78" s="283"/>
      <c r="V78" s="283"/>
      <c r="W78" s="283"/>
      <c r="X78" s="283"/>
      <c r="Y78" s="283"/>
      <c r="Z78" s="283"/>
      <c r="AA78" s="283"/>
      <c r="AB78" s="283"/>
      <c r="AC78" s="283"/>
      <c r="AD78" s="283"/>
      <c r="AE78" s="283"/>
      <c r="AF78" s="283"/>
      <c r="AG78" s="283"/>
      <c r="AH78" s="283"/>
      <c r="AI78" s="283"/>
      <c r="AJ78" s="283"/>
      <c r="AK78" s="283"/>
      <c r="AL78" s="283"/>
      <c r="AM78" s="283"/>
      <c r="AN78" s="283"/>
      <c r="AO78" s="283"/>
      <c r="AP78" s="283"/>
      <c r="AQ78" s="283"/>
      <c r="AR78" s="283"/>
      <c r="AS78" s="283"/>
      <c r="AT78" s="283"/>
      <c r="AU78" s="283"/>
      <c r="AV78" s="283"/>
      <c r="AW78" s="283"/>
      <c r="AX78" s="283"/>
      <c r="AY78" s="283"/>
      <c r="AZ78" s="283"/>
      <c r="BA78" s="283"/>
      <c r="BB78" s="283"/>
      <c r="BC78" s="283"/>
      <c r="BD78" s="283"/>
      <c r="BE78" s="283"/>
      <c r="BF78" s="283"/>
      <c r="BG78" s="283"/>
      <c r="BH78" s="283"/>
      <c r="BI78" s="283"/>
      <c r="BJ78" s="283"/>
      <c r="BK78" s="283"/>
      <c r="BL78" s="283"/>
      <c r="BM78" s="283"/>
      <c r="BN78" s="283"/>
      <c r="BO78" s="283"/>
      <c r="BP78" s="283"/>
      <c r="BQ78" s="283"/>
      <c r="BR78" s="283"/>
      <c r="BS78" s="283"/>
      <c r="BT78" s="283"/>
      <c r="BU78" s="283"/>
      <c r="BV78" s="283"/>
      <c r="BW78" s="283"/>
      <c r="BX78" s="283"/>
      <c r="BY78" s="283"/>
      <c r="BZ78" s="283"/>
      <c r="CA78" s="283"/>
      <c r="CB78" s="283"/>
      <c r="CC78" s="283"/>
      <c r="CD78" s="283"/>
      <c r="CE78" s="283"/>
      <c r="CF78" s="283"/>
      <c r="CG78" s="283"/>
      <c r="CH78" s="283"/>
      <c r="CI78" s="283"/>
      <c r="CJ78" s="283"/>
      <c r="CK78" s="283"/>
      <c r="CL78" s="283"/>
      <c r="CM78" s="283"/>
      <c r="CN78" s="283"/>
      <c r="CO78" s="283"/>
      <c r="CP78" s="283"/>
      <c r="CQ78" s="283"/>
      <c r="CR78" s="283"/>
      <c r="CS78" s="283"/>
      <c r="CT78" s="283"/>
      <c r="CU78" s="283"/>
      <c r="CV78" s="283"/>
      <c r="CW78" s="283"/>
      <c r="CX78" s="283"/>
      <c r="CY78" s="283"/>
      <c r="CZ78" s="283"/>
      <c r="DA78" s="283"/>
      <c r="DB78" s="283"/>
      <c r="DC78" s="283"/>
      <c r="DD78" s="283"/>
      <c r="DE78" s="283"/>
      <c r="DF78" s="283"/>
      <c r="DG78" s="283"/>
      <c r="DH78" s="283"/>
      <c r="DI78" s="283"/>
      <c r="DJ78" s="283"/>
      <c r="DK78" s="283"/>
      <c r="DL78" s="283"/>
      <c r="DM78" s="283"/>
      <c r="DN78" s="283"/>
      <c r="DO78" s="283"/>
      <c r="DP78" s="283"/>
      <c r="DQ78" s="283"/>
      <c r="DR78" s="283"/>
      <c r="DS78" s="283"/>
      <c r="DT78" s="283"/>
      <c r="DU78" s="283"/>
      <c r="DV78" s="283"/>
      <c r="DW78" s="283"/>
      <c r="DX78" s="283"/>
      <c r="DY78" s="283"/>
      <c r="DZ78" s="283"/>
      <c r="EA78" s="283"/>
      <c r="EB78" s="283"/>
      <c r="EC78" s="283"/>
      <c r="ED78" s="283"/>
      <c r="EE78" s="283"/>
      <c r="EF78" s="283"/>
      <c r="EG78" s="283"/>
      <c r="EH78" s="283"/>
      <c r="EI78" s="283"/>
      <c r="EJ78" s="283"/>
      <c r="EK78" s="283"/>
      <c r="EL78" s="283"/>
      <c r="EM78" s="283"/>
    </row>
    <row r="79" spans="1:143" s="225" customFormat="1" ht="18" customHeight="1" x14ac:dyDescent="0.2">
      <c r="A79" s="200"/>
      <c r="B79" s="290">
        <v>3.94</v>
      </c>
      <c r="C79" s="432" t="s">
        <v>108</v>
      </c>
      <c r="D79" s="433"/>
      <c r="E79" s="433"/>
      <c r="F79" s="434"/>
      <c r="G79" s="250"/>
      <c r="H79" s="332">
        <f>'Kennzahlen aus den Vorjahren'!N35/(AVERAGE('Kennzahlen aus den Vorjahren'!D16,'Kennzahlen aus den Vorjahren'!F16,'Kennzahlen aus den Vorjahren'!H16))*((IF(D19="Ja",0.16667,0))+(IF(E19="Ja",1,0))+(IF(F19="Ja",1,0))+(IF(G19="Ja",1,0)))</f>
        <v>0</v>
      </c>
      <c r="I79" s="147"/>
      <c r="J79" s="223"/>
      <c r="K79" s="200"/>
      <c r="L79" s="40"/>
      <c r="M79" s="100">
        <f t="shared" si="2"/>
        <v>0</v>
      </c>
      <c r="N79" s="251" t="s">
        <v>83</v>
      </c>
      <c r="O79" s="252"/>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0"/>
      <c r="BR79" s="200"/>
      <c r="BS79" s="200"/>
      <c r="BT79" s="200"/>
      <c r="BU79" s="200"/>
      <c r="BV79" s="200"/>
      <c r="BW79" s="200"/>
      <c r="BX79" s="200"/>
      <c r="BY79" s="200"/>
      <c r="BZ79" s="200"/>
      <c r="CA79" s="200"/>
      <c r="CB79" s="200"/>
      <c r="CC79" s="200"/>
      <c r="CD79" s="200"/>
      <c r="CE79" s="200"/>
      <c r="CF79" s="200"/>
      <c r="CG79" s="200"/>
      <c r="CH79" s="200"/>
      <c r="CI79" s="200"/>
      <c r="CJ79" s="200"/>
      <c r="CK79" s="200"/>
      <c r="CL79" s="200"/>
      <c r="CM79" s="200"/>
      <c r="CN79" s="200"/>
      <c r="CO79" s="200"/>
      <c r="CP79" s="200"/>
      <c r="CQ79" s="200"/>
      <c r="CR79" s="200"/>
      <c r="CS79" s="200"/>
      <c r="CT79" s="200"/>
      <c r="CU79" s="200"/>
      <c r="CV79" s="200"/>
      <c r="CW79" s="200"/>
      <c r="CX79" s="200"/>
      <c r="CY79" s="200"/>
      <c r="CZ79" s="200"/>
      <c r="DA79" s="200"/>
      <c r="DB79" s="200"/>
      <c r="DC79" s="200"/>
      <c r="DD79" s="200"/>
      <c r="DE79" s="200"/>
      <c r="DF79" s="200"/>
      <c r="DG79" s="200"/>
      <c r="DH79" s="200"/>
      <c r="DI79" s="200"/>
      <c r="DJ79" s="200"/>
      <c r="DK79" s="200"/>
      <c r="DL79" s="200"/>
      <c r="DM79" s="200"/>
      <c r="DN79" s="200"/>
      <c r="DO79" s="200"/>
      <c r="DP79" s="200"/>
      <c r="DQ79" s="200"/>
      <c r="DR79" s="200"/>
      <c r="DS79" s="200"/>
      <c r="DT79" s="200"/>
      <c r="DU79" s="200"/>
      <c r="DV79" s="200"/>
      <c r="DW79" s="200"/>
      <c r="DX79" s="200"/>
      <c r="DY79" s="200"/>
      <c r="DZ79" s="200"/>
      <c r="EA79" s="200"/>
      <c r="EB79" s="200"/>
      <c r="EC79" s="200"/>
      <c r="ED79" s="200"/>
      <c r="EE79" s="200"/>
      <c r="EF79" s="200"/>
      <c r="EG79" s="200"/>
      <c r="EH79" s="200"/>
      <c r="EI79" s="200"/>
      <c r="EJ79" s="200"/>
      <c r="EK79" s="200"/>
      <c r="EL79" s="200"/>
      <c r="EM79" s="200"/>
    </row>
    <row r="80" spans="1:143" s="225" customFormat="1" ht="18" customHeight="1" thickBot="1" x14ac:dyDescent="0.25">
      <c r="A80" s="200"/>
      <c r="B80" s="291">
        <v>3</v>
      </c>
      <c r="C80" s="464" t="s">
        <v>61</v>
      </c>
      <c r="D80" s="465"/>
      <c r="E80" s="465"/>
      <c r="F80" s="466"/>
      <c r="G80" s="292"/>
      <c r="H80" s="293">
        <f>SUM(H65:H79)</f>
        <v>0</v>
      </c>
      <c r="I80" s="294"/>
      <c r="J80" s="102"/>
      <c r="K80" s="90"/>
      <c r="L80" s="109"/>
      <c r="M80" s="141">
        <f>SUM(M65:M79)</f>
        <v>0</v>
      </c>
      <c r="N80" s="156" t="s">
        <v>61</v>
      </c>
      <c r="O80" s="11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c r="AS80" s="200"/>
      <c r="AT80" s="200"/>
      <c r="AU80" s="200"/>
      <c r="AV80" s="200"/>
      <c r="AW80" s="200"/>
      <c r="AX80" s="200"/>
      <c r="AY80" s="200"/>
      <c r="AZ80" s="200"/>
      <c r="BA80" s="200"/>
      <c r="BB80" s="200"/>
      <c r="BC80" s="200"/>
      <c r="BD80" s="200"/>
      <c r="BE80" s="200"/>
      <c r="BF80" s="200"/>
      <c r="BG80" s="200"/>
      <c r="BH80" s="200"/>
      <c r="BI80" s="200"/>
      <c r="BJ80" s="200"/>
      <c r="BK80" s="200"/>
      <c r="BL80" s="200"/>
      <c r="BM80" s="200"/>
      <c r="BN80" s="200"/>
      <c r="BO80" s="200"/>
      <c r="BP80" s="200"/>
      <c r="BQ80" s="200"/>
      <c r="BR80" s="200"/>
      <c r="BS80" s="200"/>
      <c r="BT80" s="200"/>
      <c r="BU80" s="200"/>
      <c r="BV80" s="200"/>
      <c r="BW80" s="200"/>
      <c r="BX80" s="200"/>
      <c r="BY80" s="200"/>
      <c r="BZ80" s="200"/>
      <c r="CA80" s="200"/>
      <c r="CB80" s="200"/>
      <c r="CC80" s="200"/>
      <c r="CD80" s="200"/>
      <c r="CE80" s="200"/>
      <c r="CF80" s="200"/>
      <c r="CG80" s="200"/>
      <c r="CH80" s="200"/>
      <c r="CI80" s="200"/>
      <c r="CJ80" s="200"/>
      <c r="CK80" s="200"/>
      <c r="CL80" s="200"/>
      <c r="CM80" s="200"/>
      <c r="CN80" s="200"/>
      <c r="CO80" s="200"/>
      <c r="CP80" s="200"/>
      <c r="CQ80" s="200"/>
      <c r="CR80" s="200"/>
      <c r="CS80" s="200"/>
      <c r="CT80" s="200"/>
      <c r="CU80" s="200"/>
      <c r="CV80" s="200"/>
      <c r="CW80" s="200"/>
      <c r="CX80" s="200"/>
      <c r="CY80" s="200"/>
      <c r="CZ80" s="200"/>
      <c r="DA80" s="200"/>
      <c r="DB80" s="200"/>
      <c r="DC80" s="200"/>
      <c r="DD80" s="200"/>
      <c r="DE80" s="200"/>
      <c r="DF80" s="200"/>
      <c r="DG80" s="200"/>
      <c r="DH80" s="200"/>
      <c r="DI80" s="200"/>
      <c r="DJ80" s="200"/>
      <c r="DK80" s="200"/>
      <c r="DL80" s="200"/>
      <c r="DM80" s="200"/>
      <c r="DN80" s="200"/>
      <c r="DO80" s="200"/>
      <c r="DP80" s="200"/>
      <c r="DQ80" s="200"/>
      <c r="DR80" s="200"/>
      <c r="DS80" s="200"/>
      <c r="DT80" s="200"/>
      <c r="DU80" s="200"/>
      <c r="DV80" s="200"/>
      <c r="DW80" s="200"/>
      <c r="DX80" s="200"/>
      <c r="DY80" s="200"/>
      <c r="DZ80" s="200"/>
      <c r="EA80" s="200"/>
      <c r="EB80" s="200"/>
      <c r="EC80" s="200"/>
      <c r="ED80" s="200"/>
      <c r="EE80" s="200"/>
      <c r="EF80" s="200"/>
      <c r="EG80" s="200"/>
      <c r="EH80" s="200"/>
      <c r="EI80" s="200"/>
      <c r="EJ80" s="200"/>
      <c r="EK80" s="200"/>
      <c r="EL80" s="200"/>
      <c r="EM80" s="200"/>
    </row>
    <row r="81" spans="1:151" s="225" customFormat="1" ht="18" customHeight="1" thickBot="1" x14ac:dyDescent="0.25">
      <c r="A81" s="200"/>
      <c r="B81" s="442"/>
      <c r="C81" s="443"/>
      <c r="D81" s="443"/>
      <c r="E81" s="443"/>
      <c r="F81" s="443"/>
      <c r="G81" s="443"/>
      <c r="H81" s="443"/>
      <c r="I81" s="443"/>
      <c r="J81" s="102"/>
      <c r="K81" s="90"/>
      <c r="L81" s="89"/>
      <c r="M81" s="86"/>
      <c r="N81" s="96"/>
      <c r="O81" s="96"/>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c r="AS81" s="200"/>
      <c r="AT81" s="200"/>
      <c r="AU81" s="200"/>
      <c r="AV81" s="200"/>
      <c r="AW81" s="200"/>
      <c r="AX81" s="200"/>
      <c r="AY81" s="200"/>
      <c r="AZ81" s="200"/>
      <c r="BA81" s="200"/>
      <c r="BB81" s="200"/>
      <c r="BC81" s="200"/>
      <c r="BD81" s="200"/>
      <c r="BE81" s="200"/>
      <c r="BF81" s="200"/>
      <c r="BG81" s="200"/>
      <c r="BH81" s="200"/>
      <c r="BI81" s="200"/>
      <c r="BJ81" s="200"/>
      <c r="BK81" s="200"/>
      <c r="BL81" s="200"/>
      <c r="BM81" s="200"/>
      <c r="BN81" s="200"/>
      <c r="BO81" s="200"/>
      <c r="BP81" s="200"/>
      <c r="BQ81" s="200"/>
      <c r="BR81" s="200"/>
      <c r="BS81" s="200"/>
      <c r="BT81" s="200"/>
      <c r="BU81" s="200"/>
      <c r="BV81" s="200"/>
      <c r="BW81" s="200"/>
      <c r="BX81" s="200"/>
      <c r="BY81" s="200"/>
      <c r="BZ81" s="200"/>
      <c r="CA81" s="200"/>
      <c r="CB81" s="200"/>
      <c r="CC81" s="200"/>
      <c r="CD81" s="200"/>
      <c r="CE81" s="200"/>
      <c r="CF81" s="200"/>
      <c r="CG81" s="200"/>
      <c r="CH81" s="200"/>
      <c r="CI81" s="200"/>
      <c r="CJ81" s="200"/>
      <c r="CK81" s="200"/>
      <c r="CL81" s="200"/>
      <c r="CM81" s="200"/>
      <c r="CN81" s="200"/>
      <c r="CO81" s="200"/>
      <c r="CP81" s="200"/>
      <c r="CQ81" s="200"/>
      <c r="CR81" s="200"/>
      <c r="CS81" s="200"/>
      <c r="CT81" s="200"/>
      <c r="CU81" s="200"/>
      <c r="CV81" s="200"/>
      <c r="CW81" s="200"/>
      <c r="CX81" s="200"/>
      <c r="CY81" s="200"/>
      <c r="CZ81" s="200"/>
      <c r="DA81" s="200"/>
      <c r="DB81" s="200"/>
      <c r="DC81" s="200"/>
      <c r="DD81" s="200"/>
      <c r="DE81" s="200"/>
      <c r="DF81" s="200"/>
      <c r="DG81" s="200"/>
      <c r="DH81" s="200"/>
      <c r="DI81" s="200"/>
      <c r="DJ81" s="200"/>
      <c r="DK81" s="200"/>
      <c r="DL81" s="200"/>
      <c r="DM81" s="200"/>
      <c r="DN81" s="200"/>
      <c r="DO81" s="200"/>
      <c r="DP81" s="200"/>
      <c r="DQ81" s="200"/>
      <c r="DR81" s="200"/>
      <c r="DS81" s="200"/>
      <c r="DT81" s="200"/>
      <c r="DU81" s="200"/>
      <c r="DV81" s="200"/>
      <c r="DW81" s="200"/>
      <c r="DX81" s="200"/>
      <c r="DY81" s="200"/>
      <c r="DZ81" s="200"/>
      <c r="EA81" s="200"/>
      <c r="EB81" s="200"/>
      <c r="EC81" s="200"/>
      <c r="ED81" s="200"/>
      <c r="EE81" s="200"/>
      <c r="EF81" s="200"/>
      <c r="EG81" s="200"/>
      <c r="EH81" s="200"/>
      <c r="EI81" s="200"/>
      <c r="EJ81" s="200"/>
      <c r="EK81" s="200"/>
      <c r="EL81" s="200"/>
      <c r="EM81" s="200"/>
    </row>
    <row r="82" spans="1:151" s="288" customFormat="1" ht="18" customHeight="1" x14ac:dyDescent="0.2">
      <c r="A82" s="283"/>
      <c r="B82" s="295"/>
      <c r="C82" s="448" t="s">
        <v>62</v>
      </c>
      <c r="D82" s="449"/>
      <c r="E82" s="449"/>
      <c r="F82" s="449"/>
      <c r="G82" s="296"/>
      <c r="H82" s="297"/>
      <c r="I82" s="298"/>
      <c r="J82" s="285"/>
      <c r="K82" s="283"/>
      <c r="L82" s="106"/>
      <c r="M82" s="107"/>
      <c r="N82" s="155" t="s">
        <v>105</v>
      </c>
      <c r="O82" s="108"/>
      <c r="P82" s="283"/>
      <c r="Q82" s="283"/>
      <c r="R82" s="283"/>
      <c r="S82" s="283"/>
      <c r="T82" s="283"/>
      <c r="U82" s="283"/>
      <c r="V82" s="283"/>
      <c r="W82" s="283"/>
      <c r="X82" s="283"/>
      <c r="Y82" s="283"/>
      <c r="Z82" s="283"/>
      <c r="AA82" s="283"/>
      <c r="AB82" s="283"/>
      <c r="AC82" s="283"/>
      <c r="AD82" s="283"/>
      <c r="AE82" s="283"/>
      <c r="AF82" s="283"/>
      <c r="AG82" s="283"/>
      <c r="AH82" s="283"/>
      <c r="AI82" s="283"/>
      <c r="AJ82" s="283"/>
      <c r="AK82" s="283"/>
      <c r="AL82" s="283"/>
      <c r="AM82" s="283"/>
      <c r="AN82" s="283"/>
      <c r="AO82" s="283"/>
      <c r="AP82" s="283"/>
      <c r="AQ82" s="283"/>
      <c r="AR82" s="283"/>
      <c r="AS82" s="283"/>
      <c r="AT82" s="283"/>
      <c r="AU82" s="283"/>
      <c r="AV82" s="283"/>
      <c r="AW82" s="283"/>
      <c r="AX82" s="283"/>
      <c r="AY82" s="283"/>
      <c r="AZ82" s="283"/>
      <c r="BA82" s="283"/>
      <c r="BB82" s="283"/>
      <c r="BC82" s="283"/>
      <c r="BD82" s="283"/>
      <c r="BE82" s="283"/>
      <c r="BF82" s="283"/>
      <c r="BG82" s="283"/>
      <c r="BH82" s="283"/>
      <c r="BI82" s="283"/>
      <c r="BJ82" s="283"/>
      <c r="BK82" s="283"/>
      <c r="BL82" s="283"/>
      <c r="BM82" s="283"/>
      <c r="BN82" s="283"/>
      <c r="BO82" s="283"/>
      <c r="BP82" s="283"/>
      <c r="BQ82" s="283"/>
      <c r="BR82" s="283"/>
      <c r="BS82" s="283"/>
      <c r="BT82" s="283"/>
      <c r="BU82" s="283"/>
      <c r="BV82" s="283"/>
      <c r="BW82" s="283"/>
      <c r="BX82" s="283"/>
      <c r="BY82" s="283"/>
      <c r="BZ82" s="283"/>
      <c r="CA82" s="283"/>
      <c r="CB82" s="283"/>
      <c r="CC82" s="283"/>
      <c r="CD82" s="283"/>
      <c r="CE82" s="283"/>
      <c r="CF82" s="283"/>
      <c r="CG82" s="283"/>
      <c r="CH82" s="283"/>
      <c r="CI82" s="283"/>
      <c r="CJ82" s="283"/>
      <c r="CK82" s="283"/>
      <c r="CL82" s="283"/>
      <c r="CM82" s="283"/>
      <c r="CN82" s="283"/>
      <c r="CO82" s="283"/>
      <c r="CP82" s="283"/>
      <c r="CQ82" s="283"/>
      <c r="CR82" s="283"/>
      <c r="CS82" s="283"/>
      <c r="CT82" s="283"/>
      <c r="CU82" s="283"/>
      <c r="CV82" s="283"/>
      <c r="CW82" s="283"/>
      <c r="CX82" s="283"/>
      <c r="CY82" s="283"/>
      <c r="CZ82" s="283"/>
      <c r="DA82" s="283"/>
      <c r="DB82" s="283"/>
      <c r="DC82" s="283"/>
      <c r="DD82" s="283"/>
      <c r="DE82" s="283"/>
      <c r="DF82" s="283"/>
      <c r="DG82" s="283"/>
      <c r="DH82" s="283"/>
      <c r="DI82" s="283"/>
      <c r="DJ82" s="283"/>
      <c r="DK82" s="283"/>
      <c r="DL82" s="283"/>
      <c r="DM82" s="283"/>
      <c r="DN82" s="283"/>
      <c r="DO82" s="283"/>
      <c r="DP82" s="283"/>
      <c r="DQ82" s="283"/>
      <c r="DR82" s="283"/>
      <c r="DS82" s="283"/>
      <c r="DT82" s="283"/>
      <c r="DU82" s="283"/>
      <c r="DV82" s="283"/>
      <c r="DW82" s="283"/>
      <c r="DX82" s="283"/>
      <c r="DY82" s="283"/>
      <c r="DZ82" s="283"/>
      <c r="EA82" s="283"/>
      <c r="EB82" s="283"/>
      <c r="EC82" s="283"/>
      <c r="ED82" s="283"/>
      <c r="EE82" s="283"/>
      <c r="EF82" s="283"/>
      <c r="EG82" s="283"/>
      <c r="EH82" s="283"/>
      <c r="EI82" s="283"/>
      <c r="EJ82" s="283"/>
      <c r="EK82" s="283"/>
      <c r="EL82" s="283"/>
      <c r="EM82" s="283"/>
    </row>
    <row r="83" spans="1:151" s="225" customFormat="1" ht="18" customHeight="1" x14ac:dyDescent="0.2">
      <c r="A83" s="200"/>
      <c r="B83" s="299">
        <v>1</v>
      </c>
      <c r="C83" s="439" t="s">
        <v>32</v>
      </c>
      <c r="D83" s="440"/>
      <c r="E83" s="440"/>
      <c r="F83" s="441"/>
      <c r="G83" s="300">
        <f>G53</f>
        <v>0</v>
      </c>
      <c r="H83" s="301"/>
      <c r="I83" s="302"/>
      <c r="J83" s="303"/>
      <c r="K83" s="304"/>
      <c r="L83" s="103">
        <f>L53</f>
        <v>0</v>
      </c>
      <c r="M83" s="105"/>
      <c r="N83" s="171" t="s">
        <v>32</v>
      </c>
      <c r="O83" s="102"/>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00"/>
      <c r="AY83" s="200"/>
      <c r="AZ83" s="200"/>
      <c r="BA83" s="200"/>
      <c r="BB83" s="200"/>
      <c r="BC83" s="200"/>
      <c r="BD83" s="200"/>
      <c r="BE83" s="200"/>
      <c r="BF83" s="200"/>
      <c r="BG83" s="200"/>
      <c r="BH83" s="200"/>
      <c r="BI83" s="200"/>
      <c r="BJ83" s="200"/>
      <c r="BK83" s="200"/>
      <c r="BL83" s="200"/>
      <c r="BM83" s="200"/>
      <c r="BN83" s="200"/>
      <c r="BO83" s="200"/>
      <c r="BP83" s="200"/>
      <c r="BQ83" s="200"/>
      <c r="BR83" s="200"/>
      <c r="BS83" s="200"/>
      <c r="BT83" s="200"/>
      <c r="BU83" s="200"/>
      <c r="BV83" s="200"/>
      <c r="BW83" s="200"/>
      <c r="BX83" s="200"/>
      <c r="BY83" s="200"/>
      <c r="BZ83" s="200"/>
      <c r="CA83" s="200"/>
      <c r="CB83" s="200"/>
      <c r="CC83" s="200"/>
      <c r="CD83" s="200"/>
      <c r="CE83" s="200"/>
      <c r="CF83" s="200"/>
      <c r="CG83" s="200"/>
      <c r="CH83" s="200"/>
      <c r="CI83" s="200"/>
      <c r="CJ83" s="200"/>
      <c r="CK83" s="200"/>
      <c r="CL83" s="200"/>
      <c r="CM83" s="200"/>
      <c r="CN83" s="200"/>
      <c r="CO83" s="200"/>
      <c r="CP83" s="200"/>
      <c r="CQ83" s="200"/>
      <c r="CR83" s="200"/>
      <c r="CS83" s="200"/>
      <c r="CT83" s="200"/>
      <c r="CU83" s="200"/>
      <c r="CV83" s="200"/>
      <c r="CW83" s="200"/>
      <c r="CX83" s="200"/>
      <c r="CY83" s="200"/>
      <c r="CZ83" s="200"/>
      <c r="DA83" s="200"/>
      <c r="DB83" s="200"/>
      <c r="DC83" s="200"/>
      <c r="DD83" s="200"/>
      <c r="DE83" s="200"/>
      <c r="DF83" s="200"/>
      <c r="DG83" s="200"/>
      <c r="DH83" s="200"/>
      <c r="DI83" s="200"/>
      <c r="DJ83" s="200"/>
      <c r="DK83" s="200"/>
      <c r="DL83" s="200"/>
      <c r="DM83" s="200"/>
      <c r="DN83" s="200"/>
      <c r="DO83" s="200"/>
      <c r="DP83" s="200"/>
      <c r="DQ83" s="200"/>
      <c r="DR83" s="200"/>
      <c r="DS83" s="200"/>
      <c r="DT83" s="200"/>
      <c r="DU83" s="200"/>
      <c r="DV83" s="200"/>
      <c r="DW83" s="200"/>
      <c r="DX83" s="200"/>
      <c r="DY83" s="200"/>
      <c r="DZ83" s="200"/>
      <c r="EA83" s="200"/>
      <c r="EB83" s="200"/>
      <c r="EC83" s="200"/>
      <c r="ED83" s="200"/>
      <c r="EE83" s="200"/>
      <c r="EF83" s="200"/>
      <c r="EG83" s="200"/>
      <c r="EH83" s="200"/>
      <c r="EI83" s="200"/>
      <c r="EJ83" s="200"/>
      <c r="EK83" s="200"/>
      <c r="EL83" s="200"/>
      <c r="EM83" s="200"/>
    </row>
    <row r="84" spans="1:151" s="225" customFormat="1" ht="18" customHeight="1" x14ac:dyDescent="0.2">
      <c r="A84" s="200"/>
      <c r="B84" s="305">
        <v>2</v>
      </c>
      <c r="C84" s="469" t="s">
        <v>63</v>
      </c>
      <c r="D84" s="470"/>
      <c r="E84" s="470"/>
      <c r="F84" s="471"/>
      <c r="G84" s="306">
        <f>G61</f>
        <v>0</v>
      </c>
      <c r="H84" s="307"/>
      <c r="I84" s="308"/>
      <c r="J84" s="303"/>
      <c r="K84" s="304"/>
      <c r="L84" s="104">
        <f>L61</f>
        <v>0</v>
      </c>
      <c r="M84" s="101"/>
      <c r="N84" s="171" t="s">
        <v>63</v>
      </c>
      <c r="O84" s="41"/>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P84" s="200"/>
      <c r="AQ84" s="200"/>
      <c r="AR84" s="200"/>
      <c r="AS84" s="200"/>
      <c r="AT84" s="200"/>
      <c r="AU84" s="200"/>
      <c r="AV84" s="200"/>
      <c r="AW84" s="200"/>
      <c r="AX84" s="200"/>
      <c r="AY84" s="200"/>
      <c r="AZ84" s="200"/>
      <c r="BA84" s="200"/>
      <c r="BB84" s="200"/>
      <c r="BC84" s="200"/>
      <c r="BD84" s="200"/>
      <c r="BE84" s="200"/>
      <c r="BF84" s="200"/>
      <c r="BG84" s="200"/>
      <c r="BH84" s="200"/>
      <c r="BI84" s="200"/>
      <c r="BJ84" s="200"/>
      <c r="BK84" s="200"/>
      <c r="BL84" s="200"/>
      <c r="BM84" s="200"/>
      <c r="BN84" s="200"/>
      <c r="BO84" s="200"/>
      <c r="BP84" s="200"/>
      <c r="BQ84" s="200"/>
      <c r="BR84" s="200"/>
      <c r="BS84" s="200"/>
      <c r="BT84" s="200"/>
      <c r="BU84" s="200"/>
      <c r="BV84" s="200"/>
      <c r="BW84" s="200"/>
      <c r="BX84" s="200"/>
      <c r="BY84" s="200"/>
      <c r="BZ84" s="200"/>
      <c r="CA84" s="200"/>
      <c r="CB84" s="200"/>
      <c r="CC84" s="200"/>
      <c r="CD84" s="200"/>
      <c r="CE84" s="200"/>
      <c r="CF84" s="200"/>
      <c r="CG84" s="200"/>
      <c r="CH84" s="200"/>
      <c r="CI84" s="200"/>
      <c r="CJ84" s="200"/>
      <c r="CK84" s="200"/>
      <c r="CL84" s="200"/>
      <c r="CM84" s="200"/>
      <c r="CN84" s="200"/>
      <c r="CO84" s="200"/>
      <c r="CP84" s="200"/>
      <c r="CQ84" s="200"/>
      <c r="CR84" s="200"/>
      <c r="CS84" s="200"/>
      <c r="CT84" s="200"/>
      <c r="CU84" s="200"/>
      <c r="CV84" s="200"/>
      <c r="CW84" s="200"/>
      <c r="CX84" s="200"/>
      <c r="CY84" s="200"/>
      <c r="CZ84" s="200"/>
      <c r="DA84" s="200"/>
      <c r="DB84" s="200"/>
      <c r="DC84" s="200"/>
      <c r="DD84" s="200"/>
      <c r="DE84" s="200"/>
      <c r="DF84" s="200"/>
      <c r="DG84" s="200"/>
      <c r="DH84" s="200"/>
      <c r="DI84" s="200"/>
      <c r="DJ84" s="200"/>
      <c r="DK84" s="200"/>
      <c r="DL84" s="200"/>
      <c r="DM84" s="200"/>
      <c r="DN84" s="200"/>
      <c r="DO84" s="200"/>
      <c r="DP84" s="200"/>
      <c r="DQ84" s="200"/>
      <c r="DR84" s="200"/>
      <c r="DS84" s="200"/>
      <c r="DT84" s="200"/>
      <c r="DU84" s="200"/>
      <c r="DV84" s="200"/>
      <c r="DW84" s="200"/>
      <c r="DX84" s="200"/>
      <c r="DY84" s="200"/>
      <c r="DZ84" s="200"/>
      <c r="EA84" s="200"/>
      <c r="EB84" s="200"/>
      <c r="EC84" s="200"/>
      <c r="ED84" s="200"/>
      <c r="EE84" s="200"/>
      <c r="EF84" s="200"/>
      <c r="EG84" s="200"/>
      <c r="EH84" s="200"/>
      <c r="EI84" s="200"/>
      <c r="EJ84" s="200"/>
      <c r="EK84" s="200"/>
      <c r="EL84" s="200"/>
      <c r="EM84" s="200"/>
    </row>
    <row r="85" spans="1:151" s="237" customFormat="1" ht="18" customHeight="1" thickBot="1" x14ac:dyDescent="0.25">
      <c r="A85" s="216"/>
      <c r="B85" s="305">
        <v>3</v>
      </c>
      <c r="C85" s="467" t="s">
        <v>61</v>
      </c>
      <c r="D85" s="468"/>
      <c r="E85" s="468"/>
      <c r="F85" s="468"/>
      <c r="G85" s="309"/>
      <c r="H85" s="310">
        <f>H80</f>
        <v>0</v>
      </c>
      <c r="I85" s="311"/>
      <c r="J85" s="303"/>
      <c r="K85" s="304"/>
      <c r="L85" s="161"/>
      <c r="M85" s="162">
        <f>M80</f>
        <v>0</v>
      </c>
      <c r="N85" s="172" t="s">
        <v>61</v>
      </c>
      <c r="O85" s="163"/>
      <c r="P85" s="216"/>
      <c r="Q85" s="216"/>
      <c r="R85" s="216"/>
      <c r="S85" s="216"/>
      <c r="T85" s="216"/>
      <c r="U85" s="216"/>
      <c r="V85" s="216"/>
      <c r="W85" s="216"/>
      <c r="X85" s="216"/>
      <c r="Y85" s="216"/>
      <c r="Z85" s="216"/>
      <c r="AA85" s="216"/>
      <c r="AB85" s="216"/>
      <c r="AC85" s="216"/>
      <c r="AD85" s="216"/>
      <c r="AE85" s="216"/>
      <c r="AF85" s="216"/>
      <c r="AG85" s="216"/>
      <c r="AH85" s="216"/>
      <c r="AI85" s="216"/>
      <c r="AJ85" s="216"/>
      <c r="AK85" s="216"/>
      <c r="AL85" s="216"/>
      <c r="AM85" s="216"/>
      <c r="AN85" s="216"/>
      <c r="AO85" s="216"/>
      <c r="AP85" s="216"/>
      <c r="AQ85" s="216"/>
      <c r="AR85" s="216"/>
      <c r="AS85" s="216"/>
      <c r="AT85" s="216"/>
      <c r="AU85" s="216"/>
      <c r="AV85" s="216"/>
      <c r="AW85" s="216"/>
      <c r="AX85" s="216"/>
      <c r="AY85" s="216"/>
      <c r="AZ85" s="216"/>
      <c r="BA85" s="216"/>
      <c r="BB85" s="216"/>
      <c r="BC85" s="216"/>
      <c r="BD85" s="216"/>
      <c r="BE85" s="216"/>
      <c r="BF85" s="216"/>
      <c r="BG85" s="216"/>
      <c r="BH85" s="216"/>
      <c r="BI85" s="216"/>
      <c r="BJ85" s="216"/>
      <c r="BK85" s="216"/>
      <c r="BL85" s="216"/>
      <c r="BM85" s="216"/>
      <c r="BN85" s="216"/>
      <c r="BO85" s="216"/>
      <c r="BP85" s="216"/>
      <c r="BQ85" s="216"/>
      <c r="BR85" s="216"/>
      <c r="BS85" s="216"/>
      <c r="BT85" s="216"/>
      <c r="BU85" s="216"/>
      <c r="BV85" s="216"/>
      <c r="BW85" s="216"/>
      <c r="BX85" s="216"/>
      <c r="BY85" s="216"/>
      <c r="BZ85" s="216"/>
      <c r="CA85" s="216"/>
      <c r="CB85" s="216"/>
      <c r="CC85" s="216"/>
      <c r="CD85" s="216"/>
      <c r="CE85" s="216"/>
      <c r="CF85" s="216"/>
      <c r="CG85" s="216"/>
      <c r="CH85" s="216"/>
      <c r="CI85" s="216"/>
      <c r="CJ85" s="216"/>
      <c r="CK85" s="216"/>
      <c r="CL85" s="216"/>
      <c r="CM85" s="216"/>
      <c r="CN85" s="216"/>
      <c r="CO85" s="216"/>
      <c r="CP85" s="216"/>
      <c r="CQ85" s="216"/>
      <c r="CR85" s="216"/>
      <c r="CS85" s="216"/>
      <c r="CT85" s="216"/>
      <c r="CU85" s="216"/>
      <c r="CV85" s="216"/>
      <c r="CW85" s="216"/>
      <c r="CX85" s="216"/>
      <c r="CY85" s="216"/>
      <c r="CZ85" s="216"/>
      <c r="DA85" s="216"/>
      <c r="DB85" s="216"/>
      <c r="DC85" s="216"/>
      <c r="DD85" s="216"/>
      <c r="DE85" s="216"/>
      <c r="DF85" s="216"/>
      <c r="DG85" s="216"/>
      <c r="DH85" s="216"/>
      <c r="DI85" s="216"/>
      <c r="DJ85" s="216"/>
      <c r="DK85" s="216"/>
      <c r="DL85" s="216"/>
      <c r="DM85" s="216"/>
      <c r="DN85" s="216"/>
      <c r="DO85" s="216"/>
      <c r="DP85" s="216"/>
      <c r="DQ85" s="216"/>
      <c r="DR85" s="216"/>
      <c r="DS85" s="216"/>
      <c r="DT85" s="216"/>
      <c r="DU85" s="216"/>
      <c r="DV85" s="216"/>
      <c r="DW85" s="216"/>
      <c r="DX85" s="216"/>
      <c r="DY85" s="216"/>
      <c r="DZ85" s="216"/>
      <c r="EA85" s="216"/>
      <c r="EB85" s="216"/>
      <c r="EC85" s="216"/>
      <c r="ED85" s="216"/>
      <c r="EE85" s="216"/>
      <c r="EF85" s="216"/>
      <c r="EG85" s="216"/>
      <c r="EH85" s="216"/>
      <c r="EI85" s="216"/>
      <c r="EJ85" s="216"/>
      <c r="EK85" s="216"/>
      <c r="EL85" s="216"/>
      <c r="EM85" s="216"/>
    </row>
    <row r="86" spans="1:151" s="317" customFormat="1" ht="28.5" customHeight="1" thickBot="1" x14ac:dyDescent="0.25">
      <c r="A86" s="312"/>
      <c r="B86" s="313"/>
      <c r="C86" s="516" t="s">
        <v>39</v>
      </c>
      <c r="D86" s="517"/>
      <c r="E86" s="517"/>
      <c r="F86" s="518"/>
      <c r="G86" s="512">
        <f>G83+G84-H85</f>
        <v>0</v>
      </c>
      <c r="H86" s="513"/>
      <c r="I86" s="314"/>
      <c r="J86" s="315"/>
      <c r="K86" s="316"/>
      <c r="L86" s="504">
        <f>L83+L84-M85</f>
        <v>0</v>
      </c>
      <c r="M86" s="505"/>
      <c r="N86" s="165" t="s">
        <v>39</v>
      </c>
      <c r="O86" s="164"/>
      <c r="P86" s="312"/>
      <c r="Q86" s="312"/>
      <c r="R86" s="312"/>
      <c r="S86" s="312"/>
      <c r="T86" s="312"/>
      <c r="U86" s="312"/>
      <c r="V86" s="312"/>
      <c r="W86" s="312"/>
      <c r="X86" s="312"/>
      <c r="Y86" s="312"/>
      <c r="Z86" s="312"/>
      <c r="AA86" s="312"/>
      <c r="AB86" s="312"/>
      <c r="AC86" s="312"/>
      <c r="AD86" s="312"/>
      <c r="AE86" s="312"/>
      <c r="AF86" s="312"/>
      <c r="AG86" s="312"/>
      <c r="AH86" s="312"/>
      <c r="AI86" s="312"/>
      <c r="AJ86" s="312"/>
      <c r="AK86" s="312"/>
      <c r="AL86" s="312"/>
      <c r="AM86" s="312"/>
      <c r="AN86" s="312"/>
      <c r="AO86" s="312"/>
      <c r="AP86" s="312"/>
      <c r="AQ86" s="312"/>
      <c r="AR86" s="312"/>
      <c r="AS86" s="312"/>
      <c r="AT86" s="312"/>
      <c r="AU86" s="312"/>
      <c r="AV86" s="312"/>
      <c r="AW86" s="312"/>
      <c r="AX86" s="312"/>
      <c r="AY86" s="312"/>
      <c r="AZ86" s="312"/>
      <c r="BA86" s="312"/>
      <c r="BB86" s="312"/>
      <c r="BC86" s="312"/>
      <c r="BD86" s="312"/>
      <c r="BE86" s="312"/>
      <c r="BF86" s="312"/>
      <c r="BG86" s="312"/>
      <c r="BH86" s="312"/>
      <c r="BI86" s="312"/>
      <c r="BJ86" s="312"/>
      <c r="BK86" s="312"/>
      <c r="BL86" s="312"/>
      <c r="BM86" s="312"/>
      <c r="BN86" s="312"/>
      <c r="BO86" s="312"/>
      <c r="BP86" s="312"/>
      <c r="BQ86" s="312"/>
      <c r="BR86" s="312"/>
      <c r="BS86" s="312"/>
      <c r="BT86" s="312"/>
      <c r="BU86" s="312"/>
      <c r="BV86" s="312"/>
      <c r="BW86" s="312"/>
      <c r="BX86" s="312"/>
      <c r="BY86" s="312"/>
      <c r="BZ86" s="312"/>
      <c r="CA86" s="312"/>
      <c r="CB86" s="312"/>
      <c r="CC86" s="312"/>
      <c r="CD86" s="312"/>
      <c r="CE86" s="312"/>
      <c r="CF86" s="312"/>
      <c r="CG86" s="312"/>
      <c r="CH86" s="312"/>
      <c r="CI86" s="312"/>
      <c r="CJ86" s="312"/>
      <c r="CK86" s="312"/>
      <c r="CL86" s="312"/>
      <c r="CM86" s="312"/>
      <c r="CN86" s="312"/>
      <c r="CO86" s="312"/>
      <c r="CP86" s="312"/>
      <c r="CQ86" s="312"/>
      <c r="CR86" s="312"/>
      <c r="CS86" s="312"/>
      <c r="CT86" s="312"/>
      <c r="CU86" s="312"/>
      <c r="CV86" s="312"/>
      <c r="CW86" s="312"/>
      <c r="CX86" s="312"/>
      <c r="CY86" s="312"/>
      <c r="CZ86" s="312"/>
      <c r="DA86" s="312"/>
      <c r="DB86" s="312"/>
      <c r="DC86" s="312"/>
      <c r="DD86" s="312"/>
      <c r="DE86" s="312"/>
      <c r="DF86" s="312"/>
      <c r="DG86" s="312"/>
      <c r="DH86" s="312"/>
      <c r="DI86" s="312"/>
      <c r="DJ86" s="312"/>
      <c r="DK86" s="312"/>
      <c r="DL86" s="312"/>
      <c r="DM86" s="312"/>
      <c r="DN86" s="312"/>
      <c r="DO86" s="312"/>
      <c r="DP86" s="312"/>
      <c r="DQ86" s="312"/>
      <c r="DR86" s="312"/>
      <c r="DS86" s="312"/>
      <c r="DT86" s="312"/>
      <c r="DU86" s="312"/>
      <c r="DV86" s="312"/>
      <c r="DW86" s="312"/>
      <c r="DX86" s="312"/>
      <c r="DY86" s="312"/>
      <c r="DZ86" s="312"/>
      <c r="EA86" s="312"/>
      <c r="EB86" s="312"/>
      <c r="EC86" s="312"/>
      <c r="ED86" s="312"/>
      <c r="EE86" s="312"/>
      <c r="EF86" s="312"/>
      <c r="EG86" s="312"/>
      <c r="EH86" s="312"/>
      <c r="EI86" s="312"/>
      <c r="EJ86" s="312"/>
      <c r="EK86" s="312"/>
      <c r="EL86" s="312"/>
      <c r="EM86" s="312"/>
      <c r="EN86" s="312"/>
    </row>
    <row r="87" spans="1:151" ht="45" customHeight="1" thickBot="1" x14ac:dyDescent="0.25">
      <c r="B87" s="318"/>
      <c r="C87" s="435" t="s">
        <v>131</v>
      </c>
      <c r="D87" s="435"/>
      <c r="E87" s="435"/>
      <c r="F87" s="435"/>
      <c r="G87" s="435"/>
      <c r="H87" s="435"/>
      <c r="I87" s="435"/>
      <c r="J87" s="319"/>
      <c r="K87" s="42"/>
      <c r="L87" s="506">
        <f>L86*80%</f>
        <v>0</v>
      </c>
      <c r="M87" s="507"/>
      <c r="N87" s="116" t="s">
        <v>65</v>
      </c>
      <c r="EO87" s="43"/>
      <c r="EP87" s="43"/>
      <c r="EQ87" s="43"/>
      <c r="ER87" s="43"/>
      <c r="ES87" s="43"/>
      <c r="ET87" s="43"/>
      <c r="EU87" s="43"/>
    </row>
    <row r="88" spans="1:151" s="42" customFormat="1" ht="13.5" customHeight="1" thickBot="1" x14ac:dyDescent="0.25">
      <c r="A88" s="179"/>
      <c r="B88" s="320"/>
      <c r="C88" s="321"/>
      <c r="I88" s="322"/>
      <c r="J88" s="322"/>
      <c r="K88" s="322"/>
      <c r="M88" s="43"/>
      <c r="N88" s="43"/>
      <c r="O88" s="115"/>
      <c r="P88" s="179"/>
      <c r="Q88" s="179"/>
      <c r="R88" s="179"/>
      <c r="S88" s="179"/>
      <c r="T88" s="179"/>
      <c r="U88" s="179"/>
      <c r="V88" s="179"/>
      <c r="W88" s="179"/>
      <c r="X88" s="179"/>
      <c r="Y88" s="179"/>
      <c r="Z88" s="179"/>
      <c r="AA88" s="179"/>
      <c r="AB88" s="179"/>
      <c r="AC88" s="179"/>
      <c r="AD88" s="179"/>
      <c r="AE88" s="179"/>
      <c r="AF88" s="179"/>
      <c r="AG88" s="179"/>
      <c r="AH88" s="179"/>
      <c r="AI88" s="179"/>
      <c r="AJ88" s="179"/>
      <c r="AK88" s="179"/>
      <c r="AL88" s="179"/>
      <c r="AM88" s="179"/>
      <c r="AN88" s="179"/>
      <c r="AO88" s="179"/>
      <c r="AP88" s="179"/>
      <c r="AQ88" s="179"/>
      <c r="AR88" s="179"/>
      <c r="AS88" s="179"/>
      <c r="AT88" s="179"/>
      <c r="AU88" s="179"/>
      <c r="AV88" s="179"/>
      <c r="AW88" s="179"/>
      <c r="AX88" s="179"/>
      <c r="AY88" s="179"/>
      <c r="AZ88" s="179"/>
      <c r="BA88" s="179"/>
      <c r="BB88" s="179"/>
      <c r="BC88" s="179"/>
      <c r="BD88" s="179"/>
      <c r="BE88" s="179"/>
      <c r="BF88" s="179"/>
      <c r="BG88" s="179"/>
      <c r="BH88" s="179"/>
      <c r="BI88" s="179"/>
      <c r="BJ88" s="179"/>
      <c r="BK88" s="179"/>
      <c r="BL88" s="179"/>
      <c r="BM88" s="179"/>
      <c r="BN88" s="179"/>
      <c r="BO88" s="179"/>
      <c r="BP88" s="179"/>
      <c r="BQ88" s="179"/>
      <c r="BR88" s="179"/>
      <c r="BS88" s="179"/>
      <c r="BT88" s="179"/>
      <c r="BU88" s="179"/>
      <c r="BV88" s="179"/>
      <c r="BW88" s="179"/>
      <c r="BX88" s="179"/>
      <c r="BY88" s="179"/>
      <c r="BZ88" s="179"/>
      <c r="CA88" s="179"/>
      <c r="CB88" s="179"/>
      <c r="CC88" s="179"/>
      <c r="CD88" s="179"/>
      <c r="CE88" s="179"/>
      <c r="CF88" s="179"/>
      <c r="CG88" s="179"/>
      <c r="CH88" s="179"/>
      <c r="CI88" s="179"/>
      <c r="CJ88" s="179"/>
      <c r="CK88" s="179"/>
      <c r="CL88" s="179"/>
      <c r="CM88" s="179"/>
      <c r="CN88" s="179"/>
      <c r="CO88" s="179"/>
      <c r="CP88" s="179"/>
      <c r="CQ88" s="179"/>
      <c r="CR88" s="179"/>
      <c r="CS88" s="179"/>
      <c r="CT88" s="179"/>
      <c r="CU88" s="179"/>
      <c r="CV88" s="179"/>
      <c r="CW88" s="179"/>
      <c r="CX88" s="179"/>
      <c r="CY88" s="179"/>
      <c r="CZ88" s="179"/>
      <c r="DA88" s="179"/>
      <c r="DB88" s="179"/>
      <c r="DC88" s="179"/>
      <c r="DD88" s="179"/>
      <c r="DE88" s="179"/>
      <c r="DF88" s="179"/>
      <c r="DG88" s="179"/>
      <c r="DH88" s="179"/>
      <c r="DI88" s="179"/>
      <c r="DJ88" s="179"/>
      <c r="DK88" s="179"/>
      <c r="DL88" s="179"/>
      <c r="DM88" s="179"/>
      <c r="DN88" s="179"/>
      <c r="DO88" s="179"/>
      <c r="DP88" s="179"/>
      <c r="DQ88" s="179"/>
      <c r="DR88" s="179"/>
      <c r="DS88" s="179"/>
      <c r="DT88" s="179"/>
      <c r="DU88" s="179"/>
      <c r="DV88" s="179"/>
      <c r="DW88" s="179"/>
      <c r="DX88" s="179"/>
      <c r="DY88" s="179"/>
      <c r="DZ88" s="179"/>
      <c r="EA88" s="179"/>
      <c r="EB88" s="179"/>
      <c r="EC88" s="179"/>
      <c r="ED88" s="179"/>
      <c r="EE88" s="179"/>
      <c r="EF88" s="179"/>
      <c r="EG88" s="179"/>
      <c r="EH88" s="179"/>
      <c r="EI88" s="179"/>
      <c r="EJ88" s="179"/>
      <c r="EK88" s="179"/>
      <c r="EL88" s="179"/>
      <c r="EM88" s="179"/>
      <c r="EN88" s="179"/>
    </row>
    <row r="89" spans="1:151" ht="16.5" customHeight="1" x14ac:dyDescent="0.2">
      <c r="H89" s="323"/>
      <c r="I89" s="323"/>
      <c r="J89" s="322"/>
      <c r="K89" s="323"/>
      <c r="L89" s="413" t="s">
        <v>73</v>
      </c>
      <c r="M89" s="414"/>
      <c r="N89" s="414"/>
      <c r="O89" s="415"/>
      <c r="P89" s="324"/>
    </row>
    <row r="90" spans="1:151" ht="15.75" customHeight="1" x14ac:dyDescent="0.2">
      <c r="L90" s="416"/>
      <c r="M90" s="417"/>
      <c r="N90" s="417"/>
      <c r="O90" s="418"/>
      <c r="P90" s="324"/>
    </row>
    <row r="91" spans="1:151" ht="16.5" customHeight="1" x14ac:dyDescent="0.2">
      <c r="B91" s="325"/>
      <c r="C91" s="326"/>
      <c r="D91" s="325"/>
      <c r="E91" s="325"/>
      <c r="F91" s="325"/>
      <c r="G91" s="325"/>
      <c r="H91" s="325"/>
      <c r="I91" s="325"/>
      <c r="J91" s="327"/>
      <c r="K91" s="325"/>
      <c r="L91" s="416"/>
      <c r="M91" s="417"/>
      <c r="N91" s="417"/>
      <c r="O91" s="418"/>
      <c r="P91" s="324"/>
      <c r="EL91" s="43"/>
      <c r="EM91" s="43"/>
      <c r="EN91" s="43"/>
      <c r="EO91" s="43"/>
      <c r="EP91" s="43"/>
      <c r="EQ91" s="43"/>
      <c r="ER91" s="43"/>
      <c r="ES91" s="43"/>
      <c r="ET91" s="43"/>
      <c r="EU91" s="43"/>
    </row>
    <row r="92" spans="1:151" ht="16.5" customHeight="1" x14ac:dyDescent="0.2">
      <c r="B92" s="325"/>
      <c r="C92" s="326"/>
      <c r="D92" s="325"/>
      <c r="E92" s="325"/>
      <c r="F92" s="325"/>
      <c r="G92" s="325"/>
      <c r="H92" s="325"/>
      <c r="I92" s="325"/>
      <c r="J92" s="327"/>
      <c r="K92" s="325"/>
      <c r="L92" s="416"/>
      <c r="M92" s="417"/>
      <c r="N92" s="417"/>
      <c r="O92" s="418"/>
      <c r="P92" s="324"/>
      <c r="EL92" s="43"/>
      <c r="EM92" s="43"/>
      <c r="EN92" s="43"/>
      <c r="EO92" s="43"/>
      <c r="EP92" s="43"/>
      <c r="EQ92" s="43"/>
      <c r="ER92" s="43"/>
      <c r="ES92" s="43"/>
      <c r="ET92" s="43"/>
      <c r="EU92" s="43"/>
    </row>
    <row r="93" spans="1:151" ht="12.75" customHeight="1" x14ac:dyDescent="0.2">
      <c r="B93" s="325"/>
      <c r="C93" s="326"/>
      <c r="D93" s="325"/>
      <c r="E93" s="325"/>
      <c r="F93" s="325"/>
      <c r="G93" s="325"/>
      <c r="H93" s="325"/>
      <c r="I93" s="325"/>
      <c r="J93" s="327"/>
      <c r="K93" s="325"/>
      <c r="L93" s="416"/>
      <c r="M93" s="417"/>
      <c r="N93" s="417"/>
      <c r="O93" s="418"/>
      <c r="P93" s="324"/>
      <c r="EL93" s="43"/>
      <c r="EM93" s="43"/>
      <c r="EN93" s="43"/>
      <c r="EO93" s="43"/>
      <c r="EP93" s="43"/>
      <c r="EQ93" s="43"/>
      <c r="ER93" s="43"/>
      <c r="ES93" s="43"/>
      <c r="ET93" s="43"/>
      <c r="EU93" s="43"/>
    </row>
    <row r="94" spans="1:151" ht="12.75" customHeight="1" x14ac:dyDescent="0.2">
      <c r="B94" s="325"/>
      <c r="C94" s="326"/>
      <c r="D94" s="325"/>
      <c r="E94" s="325"/>
      <c r="F94" s="325"/>
      <c r="G94" s="325"/>
      <c r="H94" s="325"/>
      <c r="I94" s="325"/>
      <c r="J94" s="327"/>
      <c r="K94" s="325"/>
      <c r="L94" s="416"/>
      <c r="M94" s="417"/>
      <c r="N94" s="417"/>
      <c r="O94" s="418"/>
      <c r="P94" s="324"/>
      <c r="EL94" s="43"/>
      <c r="EM94" s="43"/>
      <c r="EN94" s="43"/>
      <c r="EO94" s="43"/>
      <c r="EP94" s="43"/>
      <c r="EQ94" s="43"/>
      <c r="ER94" s="43"/>
      <c r="ES94" s="43"/>
      <c r="ET94" s="43"/>
      <c r="EU94" s="43"/>
    </row>
    <row r="95" spans="1:151" ht="12.75" customHeight="1" thickBot="1" x14ac:dyDescent="0.25">
      <c r="B95" s="325"/>
      <c r="C95" s="326"/>
      <c r="D95" s="325"/>
      <c r="E95" s="325"/>
      <c r="F95" s="325"/>
      <c r="G95" s="325"/>
      <c r="H95" s="325"/>
      <c r="I95" s="325"/>
      <c r="J95" s="327"/>
      <c r="K95" s="325"/>
      <c r="L95" s="419"/>
      <c r="M95" s="420"/>
      <c r="N95" s="420"/>
      <c r="O95" s="421"/>
      <c r="P95" s="324"/>
      <c r="EL95" s="43"/>
      <c r="EM95" s="43"/>
      <c r="EN95" s="43"/>
      <c r="EO95" s="43"/>
      <c r="EP95" s="43"/>
      <c r="EQ95" s="43"/>
      <c r="ER95" s="43"/>
      <c r="ES95" s="43"/>
      <c r="ET95" s="43"/>
      <c r="EU95" s="43"/>
    </row>
    <row r="96" spans="1:151" ht="12.75" customHeight="1" thickBot="1" x14ac:dyDescent="0.25">
      <c r="B96" s="325"/>
      <c r="C96" s="326"/>
      <c r="D96" s="325"/>
      <c r="E96" s="325"/>
      <c r="F96" s="325"/>
      <c r="G96" s="325"/>
      <c r="H96" s="325"/>
      <c r="I96" s="325"/>
      <c r="J96" s="327"/>
      <c r="K96" s="325"/>
      <c r="L96" s="328"/>
      <c r="M96" s="328"/>
      <c r="N96" s="328"/>
      <c r="O96" s="328"/>
      <c r="P96" s="328"/>
      <c r="EL96" s="43"/>
      <c r="EM96" s="43"/>
      <c r="EN96" s="43"/>
      <c r="EO96" s="43"/>
      <c r="EP96" s="43"/>
      <c r="EQ96" s="43"/>
      <c r="ER96" s="43"/>
      <c r="ES96" s="43"/>
      <c r="ET96" s="43"/>
      <c r="EU96" s="43"/>
    </row>
    <row r="97" spans="2:151" ht="16.5" customHeight="1" x14ac:dyDescent="0.2">
      <c r="B97" s="325"/>
      <c r="C97" s="326"/>
      <c r="D97" s="325"/>
      <c r="E97" s="325"/>
      <c r="F97" s="325"/>
      <c r="G97" s="325"/>
      <c r="H97" s="325"/>
      <c r="I97" s="325"/>
      <c r="J97" s="327"/>
      <c r="K97" s="325"/>
      <c r="L97" s="422" t="s">
        <v>75</v>
      </c>
      <c r="M97" s="423"/>
      <c r="N97" s="329" t="s">
        <v>74</v>
      </c>
      <c r="P97" s="330"/>
      <c r="EL97" s="43"/>
      <c r="EM97" s="43"/>
      <c r="EN97" s="43"/>
      <c r="EO97" s="43"/>
      <c r="EP97" s="43"/>
      <c r="EQ97" s="43"/>
      <c r="ER97" s="43"/>
      <c r="ES97" s="43"/>
      <c r="ET97" s="43"/>
      <c r="EU97" s="43"/>
    </row>
    <row r="98" spans="2:151" ht="16.5" customHeight="1" thickBot="1" x14ac:dyDescent="0.25">
      <c r="B98" s="325"/>
      <c r="C98" s="326"/>
      <c r="D98" s="325"/>
      <c r="E98" s="325"/>
      <c r="F98" s="325"/>
      <c r="G98" s="325"/>
      <c r="H98" s="325"/>
      <c r="I98" s="325"/>
      <c r="J98" s="327"/>
      <c r="K98" s="325"/>
      <c r="L98" s="424" t="s">
        <v>77</v>
      </c>
      <c r="M98" s="425"/>
      <c r="N98" s="331" t="s">
        <v>76</v>
      </c>
      <c r="P98" s="330"/>
      <c r="EL98" s="43"/>
      <c r="EM98" s="43"/>
      <c r="EN98" s="43"/>
      <c r="EO98" s="43"/>
      <c r="EP98" s="43"/>
      <c r="EQ98" s="43"/>
      <c r="ER98" s="43"/>
      <c r="ES98" s="43"/>
      <c r="ET98" s="43"/>
      <c r="EU98" s="43"/>
    </row>
    <row r="99" spans="2:151" ht="12.75" customHeight="1" x14ac:dyDescent="0.2">
      <c r="B99" s="325"/>
      <c r="C99" s="326"/>
      <c r="D99" s="325"/>
      <c r="E99" s="325"/>
      <c r="F99" s="325"/>
      <c r="G99" s="325"/>
      <c r="H99" s="325"/>
      <c r="I99" s="325"/>
      <c r="J99" s="327"/>
      <c r="K99" s="325"/>
      <c r="L99" s="325"/>
      <c r="M99" s="325"/>
      <c r="N99" s="325"/>
      <c r="O99" s="325"/>
      <c r="EL99" s="43"/>
      <c r="EM99" s="43"/>
      <c r="EN99" s="43"/>
      <c r="EO99" s="43"/>
      <c r="EP99" s="43"/>
      <c r="EQ99" s="43"/>
      <c r="ER99" s="43"/>
      <c r="ES99" s="43"/>
      <c r="ET99" s="43"/>
      <c r="EU99" s="43"/>
    </row>
    <row r="100" spans="2:151" ht="12.75" customHeight="1" x14ac:dyDescent="0.2">
      <c r="L100" s="325"/>
      <c r="M100" s="325"/>
      <c r="N100" s="325"/>
      <c r="O100" s="325"/>
    </row>
    <row r="101" spans="2:151" ht="12.75" customHeight="1" x14ac:dyDescent="0.2">
      <c r="L101" s="325"/>
      <c r="M101" s="325"/>
      <c r="N101" s="325"/>
      <c r="O101" s="325"/>
    </row>
    <row r="102" spans="2:151" ht="12.75" customHeight="1" x14ac:dyDescent="0.2">
      <c r="L102" s="325"/>
      <c r="M102" s="325"/>
      <c r="N102" s="325"/>
      <c r="O102" s="325"/>
    </row>
    <row r="103" spans="2:151" ht="12.75" customHeight="1" x14ac:dyDescent="0.2">
      <c r="L103" s="325"/>
      <c r="M103" s="325"/>
      <c r="N103" s="325"/>
      <c r="O103" s="325"/>
    </row>
    <row r="104" spans="2:151" ht="12.75" customHeight="1" x14ac:dyDescent="0.2">
      <c r="L104" s="325"/>
      <c r="M104" s="325"/>
      <c r="N104" s="325"/>
      <c r="O104" s="325"/>
    </row>
    <row r="105" spans="2:151" ht="12.75" customHeight="1" x14ac:dyDescent="0.2">
      <c r="L105" s="325"/>
    </row>
    <row r="106" spans="2:151" ht="12.75" customHeight="1" x14ac:dyDescent="0.2">
      <c r="L106" s="325"/>
    </row>
    <row r="107" spans="2:151" ht="12.75" customHeight="1" x14ac:dyDescent="0.2"/>
  </sheetData>
  <sheetProtection algorithmName="SHA-512" hashValue="GDTuxEscT0Veo7rnhSv9QzZXXbDBmD/mFqFbDvlKlm8RMYjDSE2CeYnfBHmqNh/e0DQXSHs86kdUJtUaQFbnGA==" saltValue="ndEgFa55F1+7UytWgHOEEw==" spinCount="100000" sheet="1" selectLockedCells="1"/>
  <mergeCells count="73">
    <mergeCell ref="L86:M86"/>
    <mergeCell ref="L87:M87"/>
    <mergeCell ref="C76:F76"/>
    <mergeCell ref="C77:F77"/>
    <mergeCell ref="C71:F71"/>
    <mergeCell ref="G72:H72"/>
    <mergeCell ref="C72:F72"/>
    <mergeCell ref="G86:H86"/>
    <mergeCell ref="L72:M72"/>
    <mergeCell ref="C78:F78"/>
    <mergeCell ref="G78:H78"/>
    <mergeCell ref="L78:M78"/>
    <mergeCell ref="C74:F74"/>
    <mergeCell ref="C86:F86"/>
    <mergeCell ref="L13:O13"/>
    <mergeCell ref="L21:O21"/>
    <mergeCell ref="C53:F53"/>
    <mergeCell ref="G10:I10"/>
    <mergeCell ref="G11:I11"/>
    <mergeCell ref="G21:H21"/>
    <mergeCell ref="C13:I13"/>
    <mergeCell ref="C43:G43"/>
    <mergeCell ref="C48:G48"/>
    <mergeCell ref="C23:G23"/>
    <mergeCell ref="C28:G28"/>
    <mergeCell ref="C33:G33"/>
    <mergeCell ref="H19:I19"/>
    <mergeCell ref="C6:I6"/>
    <mergeCell ref="C80:F80"/>
    <mergeCell ref="C85:F85"/>
    <mergeCell ref="C84:F84"/>
    <mergeCell ref="C63:F63"/>
    <mergeCell ref="C67:F67"/>
    <mergeCell ref="C65:F65"/>
    <mergeCell ref="C61:F61"/>
    <mergeCell ref="C57:F57"/>
    <mergeCell ref="C58:F58"/>
    <mergeCell ref="C59:F59"/>
    <mergeCell ref="C21:F21"/>
    <mergeCell ref="C55:F55"/>
    <mergeCell ref="C38:G38"/>
    <mergeCell ref="C68:F68"/>
    <mergeCell ref="C60:F60"/>
    <mergeCell ref="B62:I62"/>
    <mergeCell ref="C82:F82"/>
    <mergeCell ref="G66:G67"/>
    <mergeCell ref="F8:H8"/>
    <mergeCell ref="C8:E8"/>
    <mergeCell ref="E35:E37"/>
    <mergeCell ref="E40:E42"/>
    <mergeCell ref="E45:E47"/>
    <mergeCell ref="E50:E52"/>
    <mergeCell ref="C56:G56"/>
    <mergeCell ref="B54:I54"/>
    <mergeCell ref="C16:E16"/>
    <mergeCell ref="C17:I17"/>
    <mergeCell ref="C70:F70"/>
    <mergeCell ref="L89:O95"/>
    <mergeCell ref="L97:M97"/>
    <mergeCell ref="L98:M98"/>
    <mergeCell ref="C14:I14"/>
    <mergeCell ref="L14:O14"/>
    <mergeCell ref="C66:F66"/>
    <mergeCell ref="C69:F69"/>
    <mergeCell ref="C87:I87"/>
    <mergeCell ref="C64:H64"/>
    <mergeCell ref="C73:F73"/>
    <mergeCell ref="C75:F75"/>
    <mergeCell ref="C79:F79"/>
    <mergeCell ref="C83:F83"/>
    <mergeCell ref="B81:I81"/>
    <mergeCell ref="E25:E27"/>
    <mergeCell ref="E30:E32"/>
  </mergeCells>
  <conditionalFormatting sqref="M85">
    <cfRule type="cellIs" dxfId="0" priority="1" operator="equal">
      <formula>"kein ungedeckter Schaden"</formula>
    </cfRule>
  </conditionalFormatting>
  <dataValidations count="1">
    <dataValidation type="list" allowBlank="1" showInputMessage="1" showErrorMessage="1" sqref="D19:G20">
      <formula1>$L$19:$M$19</formula1>
    </dataValidation>
  </dataValidations>
  <pageMargins left="0.51181102362204722" right="0.51181102362204722" top="0.78740157480314965" bottom="0.78740157480314965" header="0.31496062992125984" footer="0.31496062992125984"/>
  <pageSetup paperSize="9" scale="51" orientation="landscape" r:id="rId1"/>
  <headerFooter>
    <oddHeader>&amp;L&amp;9Berechnung Ausfallentschädigung&amp;C&amp;9Modell Entgangene Einnahmen&amp;R&amp;9Fachstelle Kultur Kanton Zürich</oddHeader>
  </headerFooter>
  <rowBreaks count="1" manualBreakCount="1">
    <brk id="53" max="14" man="1"/>
  </rowBreaks>
  <colBreaks count="1" manualBreakCount="1">
    <brk id="11" max="9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Kennzahlen aus den Vorjahren</vt:lpstr>
      <vt:lpstr>Schadensberechnung</vt:lpstr>
      <vt:lpstr>'Kennzahlen aus den Vorjahren'!Druckbereich</vt:lpstr>
      <vt:lpstr>Schadensberechnung!Druckbereich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MitarbeiterIn Temporär</cp:lastModifiedBy>
  <dcterms:created xsi:type="dcterms:W3CDTF">2020-05-01T09:30:38Z</dcterms:created>
  <dcterms:modified xsi:type="dcterms:W3CDTF">2020-12-14T16:40:22Z</dcterms:modified>
</cp:coreProperties>
</file>