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3_KJH-Leistungserbringung\32_ErgaenzendeHilfen\324_Rueckforderungen\Formulare_Hilfsmittel\"/>
    </mc:Choice>
  </mc:AlternateContent>
  <bookViews>
    <workbookView xWindow="0" yWindow="0" windowWidth="23040" windowHeight="10200" activeTab="1"/>
  </bookViews>
  <sheets>
    <sheet name="Anleitung" sheetId="2" r:id="rId1"/>
    <sheet name="Erfassungstabelle" sheetId="1" r:id="rId2"/>
  </sheets>
  <definedNames>
    <definedName name="_xlnm.Print_Area" localSheetId="0">Anleitung!$A$1:$O$7</definedName>
    <definedName name="_xlnm.Print_Titles" localSheetId="1">Erfassungstabelle!$8:$9</definedName>
    <definedName name="Institutionen">#REF!</definedName>
    <definedName name="Ort_Institution">#REF!</definedName>
    <definedName name="Versorgertaxepreis">#REF!</definedName>
    <definedName name="Versorgertaxnumm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N45" i="1" s="1"/>
  <c r="M45" i="1"/>
  <c r="L44" i="1"/>
  <c r="M44" i="1"/>
  <c r="L43" i="1"/>
  <c r="M43" i="1"/>
  <c r="L42" i="1"/>
  <c r="N42" i="1" s="1"/>
  <c r="M42" i="1"/>
  <c r="L41" i="1"/>
  <c r="N41" i="1" s="1"/>
  <c r="M41" i="1"/>
  <c r="L40" i="1"/>
  <c r="M40" i="1"/>
  <c r="M10" i="1"/>
  <c r="N40" i="1" l="1"/>
  <c r="N44" i="1"/>
  <c r="N43" i="1"/>
  <c r="K46"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L10" i="1"/>
  <c r="N10" i="1" s="1"/>
  <c r="L11" i="1"/>
  <c r="L12" i="1"/>
  <c r="L13" i="1"/>
  <c r="L14" i="1"/>
  <c r="L15" i="1"/>
  <c r="L16" i="1"/>
  <c r="L17" i="1"/>
  <c r="L18" i="1"/>
  <c r="L19" i="1"/>
  <c r="L20" i="1"/>
  <c r="N20" i="1" s="1"/>
  <c r="L21" i="1"/>
  <c r="N21" i="1" s="1"/>
  <c r="L22" i="1"/>
  <c r="L23" i="1"/>
  <c r="L24" i="1"/>
  <c r="L25" i="1"/>
  <c r="L26" i="1"/>
  <c r="L27" i="1"/>
  <c r="L28" i="1"/>
  <c r="N28" i="1" s="1"/>
  <c r="L29" i="1"/>
  <c r="N29" i="1" s="1"/>
  <c r="L30" i="1"/>
  <c r="L31" i="1"/>
  <c r="L32" i="1"/>
  <c r="L33" i="1"/>
  <c r="L34" i="1"/>
  <c r="L35" i="1"/>
  <c r="L36" i="1"/>
  <c r="L37" i="1"/>
  <c r="L38" i="1"/>
  <c r="L39" i="1"/>
  <c r="N13" i="1" l="1"/>
  <c r="N12" i="1"/>
  <c r="N35" i="1"/>
  <c r="N27" i="1"/>
  <c r="N19" i="1"/>
  <c r="N11" i="1"/>
  <c r="N34" i="1"/>
  <c r="N39" i="1"/>
  <c r="N31" i="1"/>
  <c r="N23" i="1"/>
  <c r="N15" i="1"/>
  <c r="N38" i="1"/>
  <c r="N30" i="1"/>
  <c r="N22" i="1"/>
  <c r="N14" i="1"/>
  <c r="N33" i="1"/>
  <c r="N18" i="1"/>
  <c r="N26" i="1"/>
  <c r="N36" i="1"/>
  <c r="N37" i="1"/>
  <c r="N25" i="1"/>
  <c r="N17" i="1"/>
  <c r="N32" i="1"/>
  <c r="N24" i="1"/>
  <c r="N16" i="1"/>
  <c r="L46" i="1"/>
  <c r="J46" i="1"/>
  <c r="I46" i="1"/>
  <c r="M46" i="1" l="1"/>
  <c r="N46" i="1" l="1"/>
</calcChain>
</file>

<file path=xl/sharedStrings.xml><?xml version="1.0" encoding="utf-8"?>
<sst xmlns="http://schemas.openxmlformats.org/spreadsheetml/2006/main" count="38" uniqueCount="37">
  <si>
    <t>Finanzangaben, Zahlungsverbindung</t>
  </si>
  <si>
    <t>IBAN-Nr.</t>
  </si>
  <si>
    <t>Kontoinhaber</t>
  </si>
  <si>
    <t>Adresse</t>
  </si>
  <si>
    <t>Name</t>
  </si>
  <si>
    <t>Vorname</t>
  </si>
  <si>
    <t>Informationen zur Institution</t>
  </si>
  <si>
    <t>Name der Institution</t>
  </si>
  <si>
    <t>Ort der Institution</t>
  </si>
  <si>
    <t>Gemeinde</t>
  </si>
  <si>
    <t>Betrag bezahlte Versorgertaxe in</t>
  </si>
  <si>
    <t>15% SHG und ZLG</t>
  </si>
  <si>
    <t>Rückforderungsbetrag</t>
  </si>
  <si>
    <t>Ort</t>
  </si>
  <si>
    <t>Postleitzahl</t>
  </si>
  <si>
    <t>I</t>
  </si>
  <si>
    <t>II</t>
  </si>
  <si>
    <t>III</t>
  </si>
  <si>
    <t>Teilsummen:</t>
  </si>
  <si>
    <t>Kontaktperson</t>
  </si>
  <si>
    <t>Tel. Nr.</t>
  </si>
  <si>
    <r>
      <t>Der Betrag der geleisteten Versorgertaxen ist in Spalte "</t>
    </r>
    <r>
      <rPr>
        <b/>
        <sz val="11"/>
        <color theme="1"/>
        <rFont val="Calibri"/>
        <family val="2"/>
        <scheme val="minor"/>
      </rPr>
      <t>I</t>
    </r>
    <r>
      <rPr>
        <sz val="11"/>
        <color theme="1"/>
        <rFont val="Calibri"/>
        <family val="2"/>
        <scheme val="minor"/>
      </rPr>
      <t>" bei innerkantonalen beitragsberechtigten Institutionen und in Spalte "</t>
    </r>
    <r>
      <rPr>
        <b/>
        <sz val="11"/>
        <color theme="1"/>
        <rFont val="Calibri"/>
        <family val="2"/>
        <scheme val="minor"/>
      </rPr>
      <t>J</t>
    </r>
    <r>
      <rPr>
        <sz val="11"/>
        <color theme="1"/>
        <rFont val="Calibri"/>
        <family val="2"/>
        <scheme val="minor"/>
      </rPr>
      <t>" bei ausserkantonalen IVSE-anerkannten Institutionen zu erfassen.</t>
    </r>
  </si>
  <si>
    <t>Bitte die Erläuterungen im Tabellenblatt "Anleitung" beachten</t>
  </si>
  <si>
    <t>innerkantonale beitragsberechtigte Institution</t>
  </si>
  <si>
    <t>ausserkantonale IVSE-anerkannte Institution</t>
  </si>
  <si>
    <t>Informationen zur Person</t>
  </si>
  <si>
    <t>Geburtsdatum (TT.MM.JJJJ)</t>
  </si>
  <si>
    <t>Rückforderung von (TT.MM.JJJJ)</t>
  </si>
  <si>
    <t>Rückforderung bis (TT.MM.JJJJ)</t>
  </si>
  <si>
    <t>Abzüge</t>
  </si>
  <si>
    <t>Beiträge von Eltern und Jugendlichen</t>
  </si>
  <si>
    <t>Beitrag der Unterhalts-pflichtigen bei ausser-kantonaler Platzierung</t>
  </si>
  <si>
    <t>IV</t>
  </si>
  <si>
    <t>Anleitung und Bemerkungen</t>
  </si>
  <si>
    <t>Die Versorgertaxen sind pro Person und geleistete Versorgertaxe je Institution zu erfassen. Das heisst, dass eine Person auch mehrfach aufgeführt sein kann, wenn sie z.B. im Rahmen einer Unterbringung in einer Institution verschiedene Leistungen bezogen hat, für die unterschiedliche Versorgertaxen geleistet wurden,  oder die Person über die Jahre in verschiedenen Institutionen untergebracht war.</t>
  </si>
  <si>
    <t>Es erfolgt eine automatische Berechnung des Beitrags der Unterhaltspflichtigen bei ausserkantonalen IVSE-anerkannten Heimplatzierungen in Höhe von Fr. 30 pro Tag mit 30 Tagen pro Monat. Sowie des Abzugs von 15% für die vom Kanton geleisteten Beiträge zur Mitfinanzierung der Platzierungen in Kinder- und Jugendheimen gemäss Sozialhilfegesetz (SHG) und Zusatzleistungsgesetz (ZLG).</t>
  </si>
  <si>
    <r>
      <t>Haben Eltern oder Jugendliche Beiträge geleistet (auch mittels Alimenten, Familienzulagen oder Lohnanteilen von Jugendlichen) und übersteigen diese die Nebenkosten, Gesundheitskosten und weitere Lebenshaltungskosten, so wird der übersteigende Anteil an die Versorgertaxen angerechnet. Es ist je Platzierung in Spalte "</t>
    </r>
    <r>
      <rPr>
        <b/>
        <sz val="11"/>
        <color theme="1"/>
        <rFont val="Calibri"/>
        <family val="2"/>
        <scheme val="minor"/>
      </rPr>
      <t>K</t>
    </r>
    <r>
      <rPr>
        <sz val="11"/>
        <color theme="1"/>
        <rFont val="Calibri"/>
        <family val="2"/>
        <scheme val="minor"/>
      </rPr>
      <t xml:space="preserve">" der Betrag zu erfassen, der die Nebenkosten, Gesundheitskosten und Lebenshaltungskosten übersteigt.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</si>
</sst>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0">
    <xf numFmtId="0" fontId="0" fillId="0" borderId="0" xfId="0"/>
    <xf numFmtId="0" fontId="0" fillId="2" borderId="0" xfId="0" applyFill="1"/>
    <xf numFmtId="43" fontId="0" fillId="0" borderId="0" xfId="1" applyFont="1" applyProtection="1">
      <protection locked="0"/>
    </xf>
    <xf numFmtId="0" fontId="0" fillId="0" borderId="0" xfId="0" applyProtection="1">
      <protection locked="0"/>
    </xf>
    <xf numFmtId="14" fontId="0" fillId="0" borderId="0" xfId="0" applyNumberFormat="1" applyProtection="1">
      <protection locked="0"/>
    </xf>
    <xf numFmtId="0" fontId="3" fillId="2" borderId="0" xfId="0" applyFont="1" applyFill="1"/>
    <xf numFmtId="0" fontId="0" fillId="4" borderId="0" xfId="0" quotePrefix="1" applyFill="1" applyAlignment="1">
      <alignment vertical="top"/>
    </xf>
    <xf numFmtId="0" fontId="0" fillId="4" borderId="0" xfId="0" quotePrefix="1" applyFill="1" applyAlignment="1">
      <alignment horizontal="left" vertical="top"/>
    </xf>
    <xf numFmtId="0" fontId="0" fillId="5" borderId="0" xfId="0" applyFill="1"/>
    <xf numFmtId="0" fontId="0" fillId="2" borderId="0" xfId="0" applyFill="1" applyProtection="1">
      <protection locked="0"/>
    </xf>
    <xf numFmtId="43" fontId="0" fillId="2" borderId="0" xfId="1" applyFont="1" applyFill="1" applyProtection="1">
      <protection locked="0"/>
    </xf>
    <xf numFmtId="0" fontId="0" fillId="4" borderId="0" xfId="1" applyNumberFormat="1" applyFont="1" applyFill="1" applyAlignment="1" applyProtection="1">
      <alignment horizontal="left"/>
      <protection locked="0"/>
    </xf>
    <xf numFmtId="43" fontId="0" fillId="0" borderId="0" xfId="1" applyFont="1" applyFill="1" applyProtection="1">
      <protection locked="0"/>
    </xf>
    <xf numFmtId="0" fontId="0" fillId="0" borderId="0" xfId="0" applyFill="1" applyProtection="1">
      <protection locked="0"/>
    </xf>
    <xf numFmtId="14" fontId="0" fillId="0" borderId="0" xfId="0" applyNumberFormat="1" applyFill="1" applyProtection="1">
      <protection locked="0"/>
    </xf>
    <xf numFmtId="43" fontId="2" fillId="0" borderId="0" xfId="0" applyNumberFormat="1" applyFont="1" applyFill="1" applyProtection="1">
      <protection locked="0"/>
    </xf>
    <xf numFmtId="0" fontId="0" fillId="0" borderId="0" xfId="0" applyNumberFormat="1" applyProtection="1">
      <protection locked="0"/>
    </xf>
    <xf numFmtId="0" fontId="0" fillId="4" borderId="0" xfId="0" applyNumberFormat="1" applyFill="1" applyAlignment="1" applyProtection="1">
      <alignment horizontal="left"/>
      <protection locked="0"/>
    </xf>
    <xf numFmtId="0" fontId="0" fillId="5" borderId="0" xfId="0" applyFill="1" applyAlignment="1">
      <alignment wrapText="1"/>
    </xf>
    <xf numFmtId="0" fontId="0" fillId="2" borderId="0" xfId="0" applyFill="1" applyProtection="1"/>
    <xf numFmtId="14" fontId="0" fillId="2" borderId="0" xfId="0" applyNumberFormat="1" applyFill="1" applyProtection="1"/>
    <xf numFmtId="43" fontId="0" fillId="2" borderId="0" xfId="1" applyFont="1" applyFill="1" applyProtection="1"/>
    <xf numFmtId="0" fontId="0" fillId="0" borderId="0" xfId="0" applyProtection="1"/>
    <xf numFmtId="0" fontId="2" fillId="2" borderId="0" xfId="0" applyFont="1" applyFill="1" applyProtection="1"/>
    <xf numFmtId="0" fontId="2" fillId="2" borderId="0" xfId="0" applyFont="1" applyFill="1" applyAlignment="1" applyProtection="1">
      <alignment horizontal="right"/>
    </xf>
    <xf numFmtId="43" fontId="2" fillId="2" borderId="0" xfId="1" applyFont="1" applyFill="1" applyAlignment="1" applyProtection="1">
      <alignment horizontal="right"/>
    </xf>
    <xf numFmtId="43" fontId="2" fillId="2" borderId="0" xfId="1" applyFont="1" applyFill="1" applyProtection="1"/>
    <xf numFmtId="0" fontId="0" fillId="2" borderId="0" xfId="0" applyFill="1" applyAlignment="1" applyProtection="1">
      <alignment vertical="top"/>
    </xf>
    <xf numFmtId="0" fontId="2" fillId="3" borderId="5" xfId="0" applyFont="1" applyFill="1" applyBorder="1" applyAlignment="1" applyProtection="1">
      <alignment vertical="top"/>
    </xf>
    <xf numFmtId="0" fontId="2" fillId="3" borderId="6" xfId="0" applyFont="1" applyFill="1" applyBorder="1" applyAlignment="1" applyProtection="1">
      <alignment vertical="top"/>
    </xf>
    <xf numFmtId="14" fontId="2" fillId="3" borderId="9" xfId="0" applyNumberFormat="1" applyFont="1" applyFill="1" applyBorder="1" applyAlignment="1" applyProtection="1">
      <alignment vertical="top" wrapText="1"/>
    </xf>
    <xf numFmtId="14" fontId="2" fillId="3" borderId="6" xfId="0" applyNumberFormat="1" applyFont="1" applyFill="1" applyBorder="1" applyAlignment="1" applyProtection="1">
      <alignment vertical="top" wrapText="1"/>
    </xf>
    <xf numFmtId="0" fontId="2" fillId="3" borderId="5" xfId="1" applyNumberFormat="1" applyFont="1" applyFill="1" applyBorder="1" applyAlignment="1" applyProtection="1">
      <alignment vertical="top" wrapText="1"/>
    </xf>
    <xf numFmtId="0" fontId="2" fillId="3" borderId="7" xfId="1" applyNumberFormat="1" applyFont="1" applyFill="1" applyBorder="1" applyAlignment="1" applyProtection="1">
      <alignment vertical="top" wrapText="1"/>
    </xf>
    <xf numFmtId="0" fontId="2" fillId="3" borderId="12" xfId="1" applyNumberFormat="1" applyFont="1" applyFill="1" applyBorder="1" applyAlignment="1" applyProtection="1">
      <alignment vertical="top" wrapText="1"/>
    </xf>
    <xf numFmtId="0" fontId="2" fillId="3" borderId="10" xfId="1" applyNumberFormat="1" applyFont="1" applyFill="1" applyBorder="1" applyAlignment="1" applyProtection="1">
      <alignment vertical="top" wrapText="1"/>
    </xf>
    <xf numFmtId="0" fontId="2" fillId="3" borderId="1" xfId="1" applyNumberFormat="1" applyFont="1" applyFill="1" applyBorder="1" applyAlignment="1" applyProtection="1">
      <alignment vertical="top"/>
    </xf>
    <xf numFmtId="0" fontId="0" fillId="0" borderId="0" xfId="0" applyAlignment="1" applyProtection="1">
      <alignment vertical="top"/>
    </xf>
    <xf numFmtId="43" fontId="0" fillId="2" borderId="0" xfId="1" applyNumberFormat="1" applyFont="1" applyFill="1" applyProtection="1">
      <protection locked="0"/>
    </xf>
    <xf numFmtId="0" fontId="0" fillId="4" borderId="0" xfId="0" quotePrefix="1" applyFill="1" applyAlignment="1">
      <alignment horizontal="left" vertical="top" wrapText="1"/>
    </xf>
    <xf numFmtId="0" fontId="0" fillId="4" borderId="0" xfId="0" applyNumberFormat="1" applyFill="1" applyAlignment="1" applyProtection="1">
      <alignment horizontal="left"/>
      <protection locked="0"/>
    </xf>
    <xf numFmtId="0" fontId="0" fillId="4" borderId="0" xfId="1" applyNumberFormat="1" applyFont="1" applyFill="1" applyAlignment="1" applyProtection="1">
      <alignment horizontal="left"/>
      <protection locked="0"/>
    </xf>
    <xf numFmtId="0" fontId="2" fillId="3" borderId="13" xfId="1" applyNumberFormat="1" applyFont="1" applyFill="1" applyBorder="1" applyAlignment="1" applyProtection="1">
      <alignment horizontal="left"/>
    </xf>
    <xf numFmtId="0" fontId="2" fillId="3" borderId="14" xfId="1" applyNumberFormat="1" applyFont="1" applyFill="1" applyBorder="1" applyAlignment="1" applyProtection="1">
      <alignment horizontal="left"/>
    </xf>
    <xf numFmtId="0" fontId="2" fillId="3" borderId="11" xfId="1" applyNumberFormat="1" applyFont="1" applyFill="1" applyBorder="1" applyAlignment="1" applyProtection="1">
      <alignment horizontal="left"/>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2" xfId="1" applyNumberFormat="1" applyFont="1" applyFill="1" applyBorder="1" applyAlignment="1" applyProtection="1">
      <alignment horizontal="left"/>
    </xf>
    <xf numFmtId="0" fontId="2" fillId="3" borderId="4" xfId="1" applyNumberFormat="1" applyFont="1" applyFill="1" applyBorder="1" applyAlignment="1" applyProtection="1">
      <alignment horizontal="left"/>
    </xf>
  </cellXfs>
  <cellStyles count="3">
    <cellStyle name="Komma" xfId="1" builtinId="3"/>
    <cellStyle name="Standard" xfId="0" builtinId="0"/>
    <cellStyle name="Standard 2" xfId="2"/>
  </cellStyles>
  <dxfs count="31">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ill>
        <patternFill patternType="none">
          <fgColor indexed="64"/>
          <bgColor indexed="65"/>
        </patternFill>
      </fill>
      <protection locked="0" hidden="0"/>
    </dxf>
    <dxf>
      <numFmt numFmtId="19" formatCode="dd/mm/yyyy"/>
      <fill>
        <patternFill patternType="none">
          <fgColor indexed="64"/>
          <bgColor indexed="65"/>
        </patternFill>
      </fill>
      <protection locked="0" hidden="0"/>
    </dxf>
    <dxf>
      <numFmt numFmtId="19" formatCode="dd/mm/yyyy"/>
      <fill>
        <patternFill patternType="none">
          <fgColor indexed="64"/>
          <bgColor indexed="65"/>
        </patternFill>
      </fill>
      <protection locked="0" hidden="0"/>
    </dxf>
    <dxf>
      <fill>
        <patternFill patternType="none">
          <fgColor indexed="64"/>
          <bgColor indexed="65"/>
        </patternFill>
      </fill>
      <protection locked="0" hidden="0"/>
    </dxf>
    <dxf>
      <numFmt numFmtId="19" formatCode="dd/mm/yyyy"/>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numFmt numFmtId="35" formatCode="_ * #,##0.00_ ;_ * \-#,##0.00_ ;_ * &quot;-&quot;??_ ;_ @_ "/>
      <fill>
        <patternFill patternType="solid">
          <fgColor indexed="64"/>
          <bgColor theme="0" tint="-4.9989318521683403E-2"/>
        </patternFill>
      </fill>
      <protection locked="0" hidden="0"/>
    </dxf>
    <dxf>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none">
          <fgColor indexed="64"/>
          <bgColor auto="1"/>
        </patternFill>
      </fill>
      <protection locked="0" hidden="0"/>
    </dxf>
    <dxf>
      <protection locked="0" hidden="0"/>
    </dxf>
    <dxf>
      <border outline="0">
        <bottom style="medium">
          <color indexed="64"/>
        </bottom>
      </border>
    </dxf>
    <dxf>
      <font>
        <b/>
        <i val="0"/>
        <strike val="0"/>
        <outline val="0"/>
        <shadow val="0"/>
        <u val="none"/>
        <vertAlign val="baseline"/>
        <sz val="11"/>
        <color theme="1"/>
        <name val="Calibri"/>
        <scheme val="minor"/>
      </font>
      <protection locked="1" hidden="0"/>
    </dxf>
    <dxf>
      <font>
        <b/>
        <i val="0"/>
        <color theme="1"/>
      </font>
      <fill>
        <patternFill>
          <bgColor theme="0" tint="-0.14996795556505021"/>
        </patternFill>
      </fill>
    </dxf>
  </dxfs>
  <tableStyles count="1" defaultTableStyle="TableStyleMedium2" defaultPivotStyle="PivotStyleLight16">
    <tableStyle name="Tabellenformat 1" pivot="0" count="1">
      <tableStyleElement type="headerRow" dxfId="30"/>
    </tableStyle>
  </tableStyles>
  <colors>
    <mruColors>
      <color rgb="FFFFCC00"/>
      <color rgb="FFFFFFCC"/>
      <color rgb="FF99FFCC"/>
      <color rgb="FF99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elle1" displayName="Tabelle1" ref="B9:N46" totalsRowCount="1" headerRowDxfId="29" dataDxfId="27" totalsRowDxfId="26" headerRowBorderDxfId="28">
  <autoFilter ref="B9:N45"/>
  <tableColumns count="13">
    <tableColumn id="1" name="Name" totalsRowLabel="Teilsummen:" dataDxfId="25" totalsRowDxfId="12"/>
    <tableColumn id="2" name="Vorname" dataDxfId="24" totalsRowDxfId="11"/>
    <tableColumn id="3" name="Geburtsdatum (TT.MM.JJJJ)" dataDxfId="23" totalsRowDxfId="10"/>
    <tableColumn id="4" name="Name der Institution" dataDxfId="22" totalsRowDxfId="9"/>
    <tableColumn id="6" name="Ort der Institution" dataDxfId="21" totalsRowDxfId="8"/>
    <tableColumn id="7" name="Rückforderung von (TT.MM.JJJJ)" dataDxfId="20" totalsRowDxfId="7"/>
    <tableColumn id="8" name="Rückforderung bis (TT.MM.JJJJ)" dataDxfId="19" totalsRowDxfId="6"/>
    <tableColumn id="10" name="innerkantonale beitragsberechtigte Institution" totalsRowFunction="custom" dataDxfId="18" totalsRowDxfId="5" dataCellStyle="Komma">
      <totalsRowFormula>SUBTOTAL(9,Tabelle1[innerkantonale beitragsberechtigte Institution])</totalsRowFormula>
    </tableColumn>
    <tableColumn id="11" name="ausserkantonale IVSE-anerkannte Institution" totalsRowFunction="custom" dataDxfId="17" totalsRowDxfId="4" dataCellStyle="Komma">
      <totalsRowFormula>SUBTOTAL(9,Tabelle1[ausserkantonale IVSE-anerkannte Institution])</totalsRowFormula>
    </tableColumn>
    <tableColumn id="14" name="Beiträge von Eltern und Jugendlichen" totalsRowFunction="sum" dataDxfId="16" totalsRowDxfId="3" dataCellStyle="Komma"/>
    <tableColumn id="9" name="Beitrag der Unterhalts-pflichtigen bei ausser-kantonaler Platzierung" totalsRowFunction="sum" dataDxfId="15" totalsRowDxfId="2" dataCellStyle="Komma">
      <calculatedColumnFormula>IF(Tabelle1[[#This Row],[ausserkantonale IVSE-anerkannte Institution]]&gt;0,(DAYS360(Tabelle1[[#This Row],[Rückforderung von (TT.MM.JJJJ)]],Tabelle1[[#This Row],[Rückforderung bis (TT.MM.JJJJ)]],TRUE)+1)*30,0)</calculatedColumnFormula>
    </tableColumn>
    <tableColumn id="12" name="15% SHG und ZLG" totalsRowFunction="custom" dataDxfId="14" totalsRowDxfId="1" dataCellStyle="Komma">
      <calculatedColumnFormula>SUM((Tabelle1[[#This Row],[innerkantonale beitragsberechtigte Institution]]+Tabelle1[[#This Row],[ausserkantonale IVSE-anerkannte Institution]])*15%)</calculatedColumnFormula>
      <totalsRowFormula>SUBTOTAL(9,Tabelle1[15% SHG und ZLG])</totalsRowFormula>
    </tableColumn>
    <tableColumn id="13" name="Rückforderungsbetrag" totalsRowFunction="custom" dataDxfId="13" totalsRowDxfId="0" dataCellStyle="Komma">
      <calculatedColumnFormula>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calculatedColumnFormula>
      <totalsRowFormula>SUBTOTAL(9,Tabelle1[Rückforderungsbetrag])</totalsRowFormula>
    </tableColumn>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zoomScaleNormal="100" workbookViewId="0"/>
  </sheetViews>
  <sheetFormatPr baseColWidth="10" defaultRowHeight="14.5" x14ac:dyDescent="0.35"/>
  <cols>
    <col min="1" max="1" width="3.7265625" customWidth="1"/>
    <col min="2" max="2" width="4.1796875" customWidth="1"/>
    <col min="15" max="15" width="3.7265625" customWidth="1"/>
  </cols>
  <sheetData>
    <row r="1" spans="1:28" ht="18.5" x14ac:dyDescent="0.45">
      <c r="A1" s="1"/>
      <c r="B1" s="5" t="s">
        <v>33</v>
      </c>
      <c r="C1" s="1"/>
      <c r="D1" s="1"/>
      <c r="E1" s="1"/>
      <c r="F1" s="1"/>
      <c r="G1" s="1"/>
      <c r="H1" s="1"/>
      <c r="I1" s="1"/>
      <c r="J1" s="1"/>
      <c r="K1" s="1"/>
      <c r="L1" s="1"/>
      <c r="M1" s="1"/>
      <c r="N1" s="1"/>
      <c r="O1" s="1"/>
      <c r="P1" s="8"/>
      <c r="Q1" s="8"/>
      <c r="R1" s="8"/>
      <c r="S1" s="8"/>
      <c r="T1" s="8"/>
      <c r="U1" s="8"/>
      <c r="V1" s="8"/>
      <c r="W1" s="8"/>
      <c r="X1" s="8"/>
      <c r="Y1" s="8"/>
      <c r="Z1" s="8"/>
      <c r="AA1" s="8"/>
      <c r="AB1" s="8"/>
    </row>
    <row r="2" spans="1:28" ht="18.5" x14ac:dyDescent="0.45">
      <c r="A2" s="1"/>
      <c r="B2" s="5"/>
      <c r="C2" s="1"/>
      <c r="D2" s="1"/>
      <c r="E2" s="1"/>
      <c r="F2" s="1"/>
      <c r="G2" s="1"/>
      <c r="H2" s="1"/>
      <c r="I2" s="1"/>
      <c r="J2" s="1"/>
      <c r="K2" s="1"/>
      <c r="L2" s="1"/>
      <c r="M2" s="1"/>
      <c r="N2" s="1"/>
      <c r="O2" s="1"/>
      <c r="P2" s="8"/>
      <c r="Q2" s="8"/>
      <c r="R2" s="8"/>
      <c r="S2" s="8"/>
      <c r="T2" s="8"/>
      <c r="U2" s="8"/>
      <c r="V2" s="8"/>
      <c r="W2" s="8"/>
      <c r="X2" s="8"/>
      <c r="Y2" s="8"/>
      <c r="Z2" s="8"/>
      <c r="AA2" s="8"/>
      <c r="AB2" s="8"/>
    </row>
    <row r="3" spans="1:28" ht="48" customHeight="1" x14ac:dyDescent="0.35">
      <c r="A3" s="1"/>
      <c r="B3" s="6" t="s">
        <v>15</v>
      </c>
      <c r="C3" s="39" t="s">
        <v>34</v>
      </c>
      <c r="D3" s="39"/>
      <c r="E3" s="39"/>
      <c r="F3" s="39"/>
      <c r="G3" s="39"/>
      <c r="H3" s="39"/>
      <c r="I3" s="39"/>
      <c r="J3" s="39"/>
      <c r="K3" s="39"/>
      <c r="L3" s="39"/>
      <c r="M3" s="39"/>
      <c r="N3" s="39"/>
      <c r="O3" s="1"/>
      <c r="P3" s="8"/>
      <c r="Q3" s="8"/>
      <c r="R3" s="8"/>
      <c r="S3" s="8"/>
      <c r="T3" s="8"/>
      <c r="U3" s="8"/>
      <c r="V3" s="8"/>
      <c r="W3" s="8"/>
      <c r="X3" s="8"/>
      <c r="Y3" s="8"/>
      <c r="Z3" s="8"/>
      <c r="AA3" s="8"/>
      <c r="AB3" s="8"/>
    </row>
    <row r="4" spans="1:28" ht="33" customHeight="1" x14ac:dyDescent="0.35">
      <c r="A4" s="1"/>
      <c r="B4" s="7" t="s">
        <v>16</v>
      </c>
      <c r="C4" s="39" t="s">
        <v>21</v>
      </c>
      <c r="D4" s="39"/>
      <c r="E4" s="39"/>
      <c r="F4" s="39"/>
      <c r="G4" s="39"/>
      <c r="H4" s="39"/>
      <c r="I4" s="39"/>
      <c r="J4" s="39"/>
      <c r="K4" s="39"/>
      <c r="L4" s="39"/>
      <c r="M4" s="39"/>
      <c r="N4" s="39"/>
      <c r="O4" s="1"/>
      <c r="P4" s="8"/>
      <c r="Q4" s="8"/>
      <c r="R4" s="8"/>
      <c r="S4" s="8"/>
      <c r="T4" s="8"/>
      <c r="U4" s="8"/>
      <c r="V4" s="8"/>
      <c r="W4" s="8"/>
      <c r="X4" s="8"/>
      <c r="Y4" s="8"/>
      <c r="Z4" s="8"/>
      <c r="AA4" s="8"/>
      <c r="AB4" s="8"/>
    </row>
    <row r="5" spans="1:28" ht="48" customHeight="1" x14ac:dyDescent="0.35">
      <c r="A5" s="1"/>
      <c r="B5" s="7" t="s">
        <v>17</v>
      </c>
      <c r="C5" s="39" t="s">
        <v>36</v>
      </c>
      <c r="D5" s="39"/>
      <c r="E5" s="39"/>
      <c r="F5" s="39"/>
      <c r="G5" s="39"/>
      <c r="H5" s="39"/>
      <c r="I5" s="39"/>
      <c r="J5" s="39"/>
      <c r="K5" s="39"/>
      <c r="L5" s="39"/>
      <c r="M5" s="39"/>
      <c r="N5" s="39"/>
      <c r="O5" s="1"/>
      <c r="P5" s="8"/>
      <c r="Q5" s="8"/>
      <c r="R5" s="8"/>
      <c r="S5" s="8"/>
      <c r="T5" s="8"/>
      <c r="U5" s="8"/>
      <c r="V5" s="8"/>
      <c r="W5" s="8"/>
      <c r="X5" s="8"/>
      <c r="Y5" s="8"/>
      <c r="Z5" s="8"/>
      <c r="AA5" s="8"/>
      <c r="AB5" s="8"/>
    </row>
    <row r="6" spans="1:28" ht="48" customHeight="1" x14ac:dyDescent="0.35">
      <c r="A6" s="1"/>
      <c r="B6" s="7" t="s">
        <v>32</v>
      </c>
      <c r="C6" s="39" t="s">
        <v>35</v>
      </c>
      <c r="D6" s="39"/>
      <c r="E6" s="39"/>
      <c r="F6" s="39"/>
      <c r="G6" s="39"/>
      <c r="H6" s="39"/>
      <c r="I6" s="39"/>
      <c r="J6" s="39"/>
      <c r="K6" s="39"/>
      <c r="L6" s="39"/>
      <c r="M6" s="39"/>
      <c r="N6" s="39"/>
      <c r="O6" s="1"/>
      <c r="P6" s="8"/>
      <c r="Q6" s="8"/>
      <c r="R6" s="8"/>
      <c r="S6" s="8"/>
      <c r="T6" s="8"/>
      <c r="U6" s="8"/>
      <c r="V6" s="8"/>
      <c r="W6" s="8"/>
      <c r="X6" s="8"/>
      <c r="Y6" s="8"/>
      <c r="Z6" s="8"/>
      <c r="AA6" s="8"/>
      <c r="AB6" s="8"/>
    </row>
    <row r="7" spans="1:28" x14ac:dyDescent="0.35">
      <c r="A7" s="1"/>
      <c r="B7" s="1"/>
      <c r="C7" s="1"/>
      <c r="D7" s="1"/>
      <c r="E7" s="1"/>
      <c r="F7" s="1"/>
      <c r="G7" s="1"/>
      <c r="H7" s="1"/>
      <c r="I7" s="1"/>
      <c r="J7" s="1"/>
      <c r="K7" s="1"/>
      <c r="L7" s="1"/>
      <c r="M7" s="1"/>
      <c r="N7" s="1"/>
      <c r="O7" s="1"/>
      <c r="P7" s="8"/>
      <c r="Q7" s="8"/>
      <c r="R7" s="8"/>
      <c r="S7" s="8"/>
      <c r="T7" s="8"/>
      <c r="U7" s="8"/>
      <c r="V7" s="8"/>
      <c r="W7" s="8"/>
      <c r="X7" s="8"/>
      <c r="Y7" s="8"/>
      <c r="Z7" s="8"/>
      <c r="AA7" s="8"/>
      <c r="AB7" s="8"/>
    </row>
    <row r="8" spans="1:28" x14ac:dyDescent="0.35">
      <c r="A8" s="8"/>
      <c r="B8" s="8"/>
      <c r="C8" s="8"/>
      <c r="D8" s="8"/>
      <c r="E8" s="8"/>
      <c r="F8" s="8"/>
      <c r="G8" s="8"/>
      <c r="H8" s="8"/>
      <c r="I8" s="8"/>
      <c r="J8" s="8"/>
      <c r="K8" s="8"/>
      <c r="L8" s="8"/>
      <c r="M8" s="8"/>
      <c r="N8" s="8"/>
      <c r="O8" s="8"/>
      <c r="P8" s="8"/>
      <c r="Q8" s="8"/>
      <c r="R8" s="8"/>
      <c r="S8" s="8"/>
      <c r="T8" s="8"/>
      <c r="U8" s="8"/>
      <c r="V8" s="8"/>
      <c r="W8" s="8"/>
      <c r="X8" s="8"/>
      <c r="Y8" s="8"/>
      <c r="Z8" s="8"/>
      <c r="AA8" s="8"/>
      <c r="AB8" s="8"/>
    </row>
    <row r="9" spans="1:28" x14ac:dyDescent="0.35">
      <c r="A9" s="8"/>
      <c r="B9" s="8"/>
      <c r="C9" s="8"/>
      <c r="D9" s="8"/>
      <c r="E9" s="8"/>
      <c r="F9" s="8"/>
      <c r="G9" s="8"/>
      <c r="H9" s="8"/>
      <c r="I9" s="8"/>
      <c r="J9" s="8"/>
      <c r="K9" s="8"/>
      <c r="L9" s="8"/>
      <c r="M9" s="8"/>
      <c r="N9" s="8"/>
      <c r="O9" s="8"/>
      <c r="P9" s="8"/>
      <c r="Q9" s="8"/>
      <c r="R9" s="8"/>
      <c r="S9" s="8"/>
      <c r="T9" s="8"/>
      <c r="U9" s="8"/>
      <c r="V9" s="8"/>
      <c r="W9" s="8"/>
      <c r="X9" s="8"/>
      <c r="Y9" s="8"/>
      <c r="Z9" s="8"/>
      <c r="AA9" s="8"/>
      <c r="AB9" s="8"/>
    </row>
    <row r="10" spans="1:28" x14ac:dyDescent="0.3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x14ac:dyDescent="0.3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x14ac:dyDescent="0.35">
      <c r="A12" s="8"/>
      <c r="B12" s="8"/>
      <c r="C12" s="8"/>
      <c r="D12" s="18"/>
      <c r="E12" s="8"/>
      <c r="F12" s="8"/>
      <c r="G12" s="8"/>
      <c r="H12" s="8"/>
      <c r="I12" s="8"/>
      <c r="J12" s="8"/>
      <c r="K12" s="8"/>
      <c r="L12" s="8"/>
      <c r="M12" s="8"/>
      <c r="N12" s="8"/>
      <c r="O12" s="8"/>
      <c r="P12" s="8"/>
      <c r="Q12" s="8"/>
      <c r="R12" s="8"/>
      <c r="S12" s="8"/>
      <c r="T12" s="8"/>
      <c r="U12" s="8"/>
      <c r="V12" s="8"/>
      <c r="W12" s="8"/>
      <c r="X12" s="8"/>
      <c r="Y12" s="8"/>
      <c r="Z12" s="8"/>
      <c r="AA12" s="8"/>
      <c r="AB12" s="8"/>
    </row>
    <row r="13" spans="1:28" x14ac:dyDescent="0.3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row>
    <row r="14" spans="1:28" x14ac:dyDescent="0.3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row>
    <row r="15" spans="1:28" x14ac:dyDescent="0.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row>
    <row r="16" spans="1:28" x14ac:dyDescent="0.3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row>
    <row r="17" spans="1:28" x14ac:dyDescent="0.3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row>
    <row r="18" spans="1:28" x14ac:dyDescent="0.35">
      <c r="A18" s="8"/>
      <c r="B18" s="8"/>
      <c r="C18" s="8"/>
      <c r="D18" s="8"/>
      <c r="E18" s="8"/>
      <c r="F18" s="8"/>
      <c r="G18" s="8"/>
      <c r="H18" s="8"/>
      <c r="I18" s="8"/>
      <c r="J18" s="8"/>
      <c r="K18" s="8"/>
      <c r="L18" s="8"/>
      <c r="M18" s="8"/>
      <c r="N18" s="8"/>
      <c r="O18" s="8"/>
      <c r="V18" s="8"/>
      <c r="W18" s="8"/>
      <c r="X18" s="8"/>
      <c r="Y18" s="8"/>
      <c r="Z18" s="8"/>
      <c r="AA18" s="8"/>
      <c r="AB18" s="8"/>
    </row>
    <row r="19" spans="1:28" x14ac:dyDescent="0.3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1:28" x14ac:dyDescent="0.3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row>
    <row r="21" spans="1:28" x14ac:dyDescent="0.3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28" x14ac:dyDescent="0.3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row>
    <row r="23" spans="1:28" x14ac:dyDescent="0.3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row>
    <row r="24" spans="1:28" x14ac:dyDescent="0.3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row>
    <row r="25" spans="1:28" x14ac:dyDescent="0.3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row>
    <row r="26" spans="1:28" x14ac:dyDescent="0.3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row>
    <row r="27" spans="1:28" x14ac:dyDescent="0.3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1:28" x14ac:dyDescent="0.3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1:28" x14ac:dyDescent="0.3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1:28" x14ac:dyDescent="0.3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1:28" x14ac:dyDescent="0.3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1:28" x14ac:dyDescent="0.3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row>
    <row r="33" spans="1:28" x14ac:dyDescent="0.3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1:28" x14ac:dyDescent="0.3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1:28" x14ac:dyDescent="0.3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1:28" x14ac:dyDescent="0.3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1:28" x14ac:dyDescent="0.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1:28" x14ac:dyDescent="0.3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1:28" x14ac:dyDescent="0.3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1:28" x14ac:dyDescent="0.3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row>
    <row r="41" spans="1:28" x14ac:dyDescent="0.3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row>
    <row r="42" spans="1:28" x14ac:dyDescent="0.3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row>
    <row r="43" spans="1:28" x14ac:dyDescent="0.3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x14ac:dyDescent="0.3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x14ac:dyDescent="0.3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row>
    <row r="46" spans="1:28" x14ac:dyDescent="0.35">
      <c r="A46" s="8"/>
      <c r="B46" s="8"/>
      <c r="C46" s="8"/>
      <c r="D46" s="8"/>
      <c r="E46" s="8"/>
      <c r="F46" s="8"/>
      <c r="G46" s="8"/>
      <c r="H46" s="8"/>
      <c r="I46" s="8"/>
      <c r="J46" s="8"/>
      <c r="K46" s="8"/>
      <c r="L46" s="8"/>
      <c r="M46" s="8"/>
      <c r="N46" s="8"/>
      <c r="O46" s="8"/>
      <c r="P46" s="8"/>
      <c r="Q46" s="8"/>
      <c r="R46" s="8"/>
      <c r="S46" s="8"/>
      <c r="T46" s="8"/>
      <c r="U46" s="8"/>
    </row>
  </sheetData>
  <sheetProtection algorithmName="SHA-512" hashValue="QvLdchfAToMWPQkhI8mxt3zGXyUCEZdmV4si5sVR10S3wIonW8Q4BCLAyhPQxxdCsDU0ESMrRU358IxJC7q8yw==" saltValue="RPABuuqAgg4bjPrpdavjDQ==" spinCount="100000" sheet="1" objects="1" scenarios="1"/>
  <mergeCells count="4">
    <mergeCell ref="C3:N3"/>
    <mergeCell ref="C4:N4"/>
    <mergeCell ref="C6:N6"/>
    <mergeCell ref="C5:N5"/>
  </mergeCells>
  <pageMargins left="0.70866141732283472" right="0.70866141732283472" top="0.78740157480314965" bottom="0.78740157480314965"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zoomScaleNormal="100" zoomScaleSheetLayoutView="55" zoomScalePageLayoutView="70" workbookViewId="0">
      <selection activeCell="C2" sqref="C2:D2"/>
    </sheetView>
  </sheetViews>
  <sheetFormatPr baseColWidth="10" defaultColWidth="11.453125" defaultRowHeight="14.5" x14ac:dyDescent="0.35"/>
  <cols>
    <col min="1" max="1" width="3.7265625" style="9" customWidth="1"/>
    <col min="2" max="3" width="20.7265625" style="3" customWidth="1"/>
    <col min="4" max="4" width="13.7265625" style="4" bestFit="1" customWidth="1"/>
    <col min="5" max="5" width="27.1796875" style="3" bestFit="1" customWidth="1"/>
    <col min="6" max="6" width="26.453125" style="4" customWidth="1"/>
    <col min="7" max="7" width="17.54296875" style="4" customWidth="1"/>
    <col min="8" max="8" width="17.54296875" style="3" customWidth="1"/>
    <col min="9" max="9" width="19.54296875" style="2" customWidth="1"/>
    <col min="10" max="10" width="23" style="2" customWidth="1"/>
    <col min="11" max="11" width="14.81640625" style="2" customWidth="1"/>
    <col min="12" max="12" width="23" style="2" customWidth="1"/>
    <col min="13" max="13" width="19.7265625" style="2" bestFit="1" customWidth="1"/>
    <col min="14" max="14" width="22.7265625" style="2" customWidth="1"/>
    <col min="15" max="15" width="3.7265625" style="9" customWidth="1"/>
    <col min="16" max="16384" width="11.453125" style="3"/>
  </cols>
  <sheetData>
    <row r="1" spans="1:15" s="22" customFormat="1" x14ac:dyDescent="0.35">
      <c r="A1" s="19"/>
      <c r="B1" s="19"/>
      <c r="C1" s="19"/>
      <c r="D1" s="20"/>
      <c r="E1" s="19"/>
      <c r="F1" s="20"/>
      <c r="G1" s="20"/>
      <c r="H1" s="19"/>
      <c r="I1" s="21"/>
      <c r="J1" s="21"/>
      <c r="K1" s="21"/>
      <c r="L1" s="21"/>
      <c r="M1" s="21"/>
      <c r="N1" s="21"/>
      <c r="O1" s="19"/>
    </row>
    <row r="2" spans="1:15" s="22" customFormat="1" x14ac:dyDescent="0.35">
      <c r="A2" s="19"/>
      <c r="B2" s="23" t="s">
        <v>9</v>
      </c>
      <c r="C2" s="40"/>
      <c r="D2" s="40"/>
      <c r="E2" s="24" t="s">
        <v>14</v>
      </c>
      <c r="F2" s="17"/>
      <c r="G2" s="20"/>
      <c r="H2" s="19"/>
      <c r="I2" s="21"/>
      <c r="J2" s="21"/>
      <c r="K2" s="21"/>
      <c r="L2" s="21"/>
      <c r="M2" s="21"/>
      <c r="N2" s="21"/>
      <c r="O2" s="19"/>
    </row>
    <row r="3" spans="1:15" s="22" customFormat="1" x14ac:dyDescent="0.35">
      <c r="A3" s="19"/>
      <c r="B3" s="23" t="s">
        <v>19</v>
      </c>
      <c r="C3" s="40"/>
      <c r="D3" s="40"/>
      <c r="E3" s="24" t="s">
        <v>20</v>
      </c>
      <c r="F3" s="17"/>
      <c r="G3" s="20"/>
      <c r="H3" s="19"/>
      <c r="I3" s="21"/>
      <c r="J3" s="21"/>
      <c r="K3" s="21"/>
      <c r="L3" s="21"/>
      <c r="M3" s="21"/>
      <c r="N3" s="21"/>
      <c r="O3" s="19"/>
    </row>
    <row r="4" spans="1:15" s="22" customFormat="1" x14ac:dyDescent="0.35">
      <c r="A4" s="19"/>
      <c r="B4" s="23" t="s">
        <v>0</v>
      </c>
      <c r="C4" s="19"/>
      <c r="D4" s="20"/>
      <c r="E4" s="19"/>
      <c r="F4" s="20"/>
      <c r="G4" s="20"/>
      <c r="H4" s="19"/>
      <c r="I4" s="21"/>
      <c r="J4" s="21"/>
      <c r="K4" s="21"/>
      <c r="L4" s="21"/>
      <c r="M4" s="21"/>
      <c r="N4" s="21"/>
      <c r="O4" s="19"/>
    </row>
    <row r="5" spans="1:15" s="22" customFormat="1" x14ac:dyDescent="0.35">
      <c r="A5" s="19"/>
      <c r="B5" s="23" t="s">
        <v>1</v>
      </c>
      <c r="C5" s="40"/>
      <c r="D5" s="40"/>
      <c r="E5" s="24" t="s">
        <v>2</v>
      </c>
      <c r="F5" s="17"/>
      <c r="G5" s="24" t="s">
        <v>3</v>
      </c>
      <c r="H5" s="40"/>
      <c r="I5" s="40"/>
      <c r="J5" s="25" t="s">
        <v>13</v>
      </c>
      <c r="K5" s="41"/>
      <c r="L5" s="41"/>
      <c r="M5" s="24" t="s">
        <v>14</v>
      </c>
      <c r="N5" s="11"/>
      <c r="O5" s="19"/>
    </row>
    <row r="6" spans="1:15" s="22" customFormat="1" x14ac:dyDescent="0.35">
      <c r="A6" s="19"/>
      <c r="B6" s="23"/>
      <c r="C6" s="23"/>
      <c r="D6" s="23"/>
      <c r="E6" s="23"/>
      <c r="F6" s="23"/>
      <c r="G6" s="23"/>
      <c r="H6" s="40"/>
      <c r="I6" s="40"/>
      <c r="J6" s="23"/>
      <c r="K6" s="23"/>
      <c r="L6" s="23"/>
      <c r="M6" s="23"/>
      <c r="N6" s="23"/>
      <c r="O6" s="19"/>
    </row>
    <row r="7" spans="1:15" s="22" customFormat="1" ht="15" thickBot="1" x14ac:dyDescent="0.4">
      <c r="A7" s="19"/>
      <c r="B7" s="19" t="s">
        <v>22</v>
      </c>
      <c r="C7" s="19"/>
      <c r="D7" s="20"/>
      <c r="E7" s="19"/>
      <c r="F7" s="20"/>
      <c r="G7" s="20"/>
      <c r="H7" s="19"/>
      <c r="I7" s="21"/>
      <c r="J7" s="21"/>
      <c r="K7" s="21"/>
      <c r="L7" s="21"/>
      <c r="M7" s="21"/>
      <c r="N7" s="21"/>
      <c r="O7" s="19"/>
    </row>
    <row r="8" spans="1:15" s="22" customFormat="1" ht="15" thickBot="1" x14ac:dyDescent="0.4">
      <c r="A8" s="19"/>
      <c r="B8" s="45" t="s">
        <v>25</v>
      </c>
      <c r="C8" s="46"/>
      <c r="D8" s="47"/>
      <c r="E8" s="45" t="s">
        <v>6</v>
      </c>
      <c r="F8" s="46"/>
      <c r="G8" s="46"/>
      <c r="H8" s="46"/>
      <c r="I8" s="48" t="s">
        <v>10</v>
      </c>
      <c r="J8" s="49"/>
      <c r="K8" s="42" t="s">
        <v>29</v>
      </c>
      <c r="L8" s="43"/>
      <c r="M8" s="44"/>
      <c r="N8" s="26"/>
      <c r="O8" s="19"/>
    </row>
    <row r="9" spans="1:15" s="37" customFormat="1" ht="44" thickBot="1" x14ac:dyDescent="0.4">
      <c r="A9" s="27"/>
      <c r="B9" s="28" t="s">
        <v>4</v>
      </c>
      <c r="C9" s="29" t="s">
        <v>5</v>
      </c>
      <c r="D9" s="30" t="s">
        <v>26</v>
      </c>
      <c r="E9" s="28" t="s">
        <v>7</v>
      </c>
      <c r="F9" s="29" t="s">
        <v>8</v>
      </c>
      <c r="G9" s="31" t="s">
        <v>27</v>
      </c>
      <c r="H9" s="31" t="s">
        <v>28</v>
      </c>
      <c r="I9" s="32" t="s">
        <v>23</v>
      </c>
      <c r="J9" s="33" t="s">
        <v>24</v>
      </c>
      <c r="K9" s="34" t="s">
        <v>30</v>
      </c>
      <c r="L9" s="34" t="s">
        <v>31</v>
      </c>
      <c r="M9" s="35" t="s">
        <v>11</v>
      </c>
      <c r="N9" s="36" t="s">
        <v>12</v>
      </c>
      <c r="O9" s="27"/>
    </row>
    <row r="10" spans="1:15" x14ac:dyDescent="0.35">
      <c r="F10" s="16"/>
      <c r="H10" s="4"/>
      <c r="L10" s="10">
        <f>IF(Tabelle1[[#This Row],[ausserkantonale IVSE-anerkannte Institution]]&gt;0,(DAYS360(Tabelle1[[#This Row],[Rückforderung von (TT.MM.JJJJ)]],Tabelle1[[#This Row],[Rückforderung bis (TT.MM.JJJJ)]],TRUE)+1)*30,0)</f>
        <v>0</v>
      </c>
      <c r="M10" s="10">
        <f>SUM((Tabelle1[[#This Row],[innerkantonale beitragsberechtigte Institution]]+Tabelle1[[#This Row],[ausserkantonale IVSE-anerkannte Institution]])*15%)</f>
        <v>0</v>
      </c>
      <c r="N10"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1" spans="1:15" x14ac:dyDescent="0.35">
      <c r="F11" s="16"/>
      <c r="H11" s="4"/>
      <c r="L11" s="10">
        <f>IF(Tabelle1[[#This Row],[ausserkantonale IVSE-anerkannte Institution]]&gt;0,(DAYS360(Tabelle1[[#This Row],[Rückforderung von (TT.MM.JJJJ)]],Tabelle1[[#This Row],[Rückforderung bis (TT.MM.JJJJ)]],TRUE)+1)*30,0)</f>
        <v>0</v>
      </c>
      <c r="M11" s="10">
        <f>SUM((Tabelle1[[#This Row],[innerkantonale beitragsberechtigte Institution]]+Tabelle1[[#This Row],[ausserkantonale IVSE-anerkannte Institution]])*15%)</f>
        <v>0</v>
      </c>
      <c r="N11"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2" spans="1:15" x14ac:dyDescent="0.35">
      <c r="F12" s="16"/>
      <c r="H12" s="4"/>
      <c r="L12" s="10">
        <f>IF(Tabelle1[[#This Row],[ausserkantonale IVSE-anerkannte Institution]]&gt;0,(DAYS360(Tabelle1[[#This Row],[Rückforderung von (TT.MM.JJJJ)]],Tabelle1[[#This Row],[Rückforderung bis (TT.MM.JJJJ)]],TRUE)+1)*30,0)</f>
        <v>0</v>
      </c>
      <c r="M12" s="10">
        <f>SUM((Tabelle1[[#This Row],[innerkantonale beitragsberechtigte Institution]]+Tabelle1[[#This Row],[ausserkantonale IVSE-anerkannte Institution]])*15%)</f>
        <v>0</v>
      </c>
      <c r="N12"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3" spans="1:15" x14ac:dyDescent="0.35">
      <c r="F13" s="16"/>
      <c r="H13" s="4"/>
      <c r="L13" s="10">
        <f>IF(Tabelle1[[#This Row],[ausserkantonale IVSE-anerkannte Institution]]&gt;0,(DAYS360(Tabelle1[[#This Row],[Rückforderung von (TT.MM.JJJJ)]],Tabelle1[[#This Row],[Rückforderung bis (TT.MM.JJJJ)]],TRUE)+1)*30,0)</f>
        <v>0</v>
      </c>
      <c r="M13" s="10">
        <f>SUM((Tabelle1[[#This Row],[innerkantonale beitragsberechtigte Institution]]+Tabelle1[[#This Row],[ausserkantonale IVSE-anerkannte Institution]])*15%)</f>
        <v>0</v>
      </c>
      <c r="N13"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4" spans="1:15" x14ac:dyDescent="0.35">
      <c r="F14" s="16"/>
      <c r="H14" s="4"/>
      <c r="L14" s="10">
        <f>IF(Tabelle1[[#This Row],[ausserkantonale IVSE-anerkannte Institution]]&gt;0,(DAYS360(Tabelle1[[#This Row],[Rückforderung von (TT.MM.JJJJ)]],Tabelle1[[#This Row],[Rückforderung bis (TT.MM.JJJJ)]],TRUE)+1)*30,0)</f>
        <v>0</v>
      </c>
      <c r="M14" s="10">
        <f>SUM((Tabelle1[[#This Row],[innerkantonale beitragsberechtigte Institution]]+Tabelle1[[#This Row],[ausserkantonale IVSE-anerkannte Institution]])*15%)</f>
        <v>0</v>
      </c>
      <c r="N14"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5" spans="1:15" x14ac:dyDescent="0.35">
      <c r="F15" s="16"/>
      <c r="H15" s="4"/>
      <c r="L15" s="10">
        <f>IF(Tabelle1[[#This Row],[ausserkantonale IVSE-anerkannte Institution]]&gt;0,(DAYS360(Tabelle1[[#This Row],[Rückforderung von (TT.MM.JJJJ)]],Tabelle1[[#This Row],[Rückforderung bis (TT.MM.JJJJ)]],TRUE)+1)*30,0)</f>
        <v>0</v>
      </c>
      <c r="M15" s="10">
        <f>SUM((Tabelle1[[#This Row],[innerkantonale beitragsberechtigte Institution]]+Tabelle1[[#This Row],[ausserkantonale IVSE-anerkannte Institution]])*15%)</f>
        <v>0</v>
      </c>
      <c r="N15"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6" spans="1:15" x14ac:dyDescent="0.35">
      <c r="F16" s="16"/>
      <c r="H16" s="4"/>
      <c r="L16" s="10">
        <f>IF(Tabelle1[[#This Row],[ausserkantonale IVSE-anerkannte Institution]]&gt;0,(DAYS360(Tabelle1[[#This Row],[Rückforderung von (TT.MM.JJJJ)]],Tabelle1[[#This Row],[Rückforderung bis (TT.MM.JJJJ)]],TRUE)+1)*30,0)</f>
        <v>0</v>
      </c>
      <c r="M16" s="10">
        <f>SUM((Tabelle1[[#This Row],[innerkantonale beitragsberechtigte Institution]]+Tabelle1[[#This Row],[ausserkantonale IVSE-anerkannte Institution]])*15%)</f>
        <v>0</v>
      </c>
      <c r="N16"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7" spans="6:14" x14ac:dyDescent="0.35">
      <c r="F17" s="16"/>
      <c r="H17" s="4"/>
      <c r="L17" s="10">
        <f>IF(Tabelle1[[#This Row],[ausserkantonale IVSE-anerkannte Institution]]&gt;0,(DAYS360(Tabelle1[[#This Row],[Rückforderung von (TT.MM.JJJJ)]],Tabelle1[[#This Row],[Rückforderung bis (TT.MM.JJJJ)]],TRUE)+1)*30,0)</f>
        <v>0</v>
      </c>
      <c r="M17" s="10">
        <f>SUM((Tabelle1[[#This Row],[innerkantonale beitragsberechtigte Institution]]+Tabelle1[[#This Row],[ausserkantonale IVSE-anerkannte Institution]])*15%)</f>
        <v>0</v>
      </c>
      <c r="N17"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8" spans="6:14" x14ac:dyDescent="0.35">
      <c r="F18" s="16"/>
      <c r="H18" s="4"/>
      <c r="L18" s="10">
        <f>IF(Tabelle1[[#This Row],[ausserkantonale IVSE-anerkannte Institution]]&gt;0,(DAYS360(Tabelle1[[#This Row],[Rückforderung von (TT.MM.JJJJ)]],Tabelle1[[#This Row],[Rückforderung bis (TT.MM.JJJJ)]],TRUE)+1)*30,0)</f>
        <v>0</v>
      </c>
      <c r="M18" s="10">
        <f>SUM((Tabelle1[[#This Row],[innerkantonale beitragsberechtigte Institution]]+Tabelle1[[#This Row],[ausserkantonale IVSE-anerkannte Institution]])*15%)</f>
        <v>0</v>
      </c>
      <c r="N18"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19" spans="6:14" x14ac:dyDescent="0.35">
      <c r="F19" s="16"/>
      <c r="H19" s="4"/>
      <c r="L19" s="10">
        <f>IF(Tabelle1[[#This Row],[ausserkantonale IVSE-anerkannte Institution]]&gt;0,(DAYS360(Tabelle1[[#This Row],[Rückforderung von (TT.MM.JJJJ)]],Tabelle1[[#This Row],[Rückforderung bis (TT.MM.JJJJ)]],TRUE)+1)*30,0)</f>
        <v>0</v>
      </c>
      <c r="M19" s="10">
        <f>SUM((Tabelle1[[#This Row],[innerkantonale beitragsberechtigte Institution]]+Tabelle1[[#This Row],[ausserkantonale IVSE-anerkannte Institution]])*15%)</f>
        <v>0</v>
      </c>
      <c r="N19"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0" spans="6:14" x14ac:dyDescent="0.35">
      <c r="F20" s="16"/>
      <c r="H20" s="4"/>
      <c r="L20" s="10">
        <f>IF(Tabelle1[[#This Row],[ausserkantonale IVSE-anerkannte Institution]]&gt;0,(DAYS360(Tabelle1[[#This Row],[Rückforderung von (TT.MM.JJJJ)]],Tabelle1[[#This Row],[Rückforderung bis (TT.MM.JJJJ)]],TRUE)+1)*30,0)</f>
        <v>0</v>
      </c>
      <c r="M20" s="10">
        <f>SUM((Tabelle1[[#This Row],[innerkantonale beitragsberechtigte Institution]]+Tabelle1[[#This Row],[ausserkantonale IVSE-anerkannte Institution]])*15%)</f>
        <v>0</v>
      </c>
      <c r="N20"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1" spans="6:14" x14ac:dyDescent="0.35">
      <c r="F21" s="16"/>
      <c r="H21" s="4"/>
      <c r="L21" s="10">
        <f>IF(Tabelle1[[#This Row],[ausserkantonale IVSE-anerkannte Institution]]&gt;0,(DAYS360(Tabelle1[[#This Row],[Rückforderung von (TT.MM.JJJJ)]],Tabelle1[[#This Row],[Rückforderung bis (TT.MM.JJJJ)]],TRUE)+1)*30,0)</f>
        <v>0</v>
      </c>
      <c r="M21" s="10">
        <f>SUM((Tabelle1[[#This Row],[innerkantonale beitragsberechtigte Institution]]+Tabelle1[[#This Row],[ausserkantonale IVSE-anerkannte Institution]])*15%)</f>
        <v>0</v>
      </c>
      <c r="N21"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2" spans="6:14" x14ac:dyDescent="0.35">
      <c r="F22" s="16"/>
      <c r="H22" s="4"/>
      <c r="L22" s="10">
        <f>IF(Tabelle1[[#This Row],[ausserkantonale IVSE-anerkannte Institution]]&gt;0,(DAYS360(Tabelle1[[#This Row],[Rückforderung von (TT.MM.JJJJ)]],Tabelle1[[#This Row],[Rückforderung bis (TT.MM.JJJJ)]],TRUE)+1)*30,0)</f>
        <v>0</v>
      </c>
      <c r="M22" s="10">
        <f>SUM((Tabelle1[[#This Row],[innerkantonale beitragsberechtigte Institution]]+Tabelle1[[#This Row],[ausserkantonale IVSE-anerkannte Institution]])*15%)</f>
        <v>0</v>
      </c>
      <c r="N22"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3" spans="6:14" x14ac:dyDescent="0.35">
      <c r="F23" s="16"/>
      <c r="H23" s="4"/>
      <c r="L23" s="10">
        <f>IF(Tabelle1[[#This Row],[ausserkantonale IVSE-anerkannte Institution]]&gt;0,(DAYS360(Tabelle1[[#This Row],[Rückforderung von (TT.MM.JJJJ)]],Tabelle1[[#This Row],[Rückforderung bis (TT.MM.JJJJ)]],TRUE)+1)*30,0)</f>
        <v>0</v>
      </c>
      <c r="M23" s="10">
        <f>SUM((Tabelle1[[#This Row],[innerkantonale beitragsberechtigte Institution]]+Tabelle1[[#This Row],[ausserkantonale IVSE-anerkannte Institution]])*15%)</f>
        <v>0</v>
      </c>
      <c r="N23"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4" spans="6:14" x14ac:dyDescent="0.35">
      <c r="F24" s="16"/>
      <c r="H24" s="4"/>
      <c r="L24" s="10">
        <f>IF(Tabelle1[[#This Row],[ausserkantonale IVSE-anerkannte Institution]]&gt;0,(DAYS360(Tabelle1[[#This Row],[Rückforderung von (TT.MM.JJJJ)]],Tabelle1[[#This Row],[Rückforderung bis (TT.MM.JJJJ)]],TRUE)+1)*30,0)</f>
        <v>0</v>
      </c>
      <c r="M24" s="10">
        <f>SUM((Tabelle1[[#This Row],[innerkantonale beitragsberechtigte Institution]]+Tabelle1[[#This Row],[ausserkantonale IVSE-anerkannte Institution]])*15%)</f>
        <v>0</v>
      </c>
      <c r="N24"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5" spans="6:14" x14ac:dyDescent="0.35">
      <c r="F25" s="16"/>
      <c r="H25" s="4"/>
      <c r="L25" s="10">
        <f>IF(Tabelle1[[#This Row],[ausserkantonale IVSE-anerkannte Institution]]&gt;0,(DAYS360(Tabelle1[[#This Row],[Rückforderung von (TT.MM.JJJJ)]],Tabelle1[[#This Row],[Rückforderung bis (TT.MM.JJJJ)]],TRUE)+1)*30,0)</f>
        <v>0</v>
      </c>
      <c r="M25" s="10">
        <f>SUM((Tabelle1[[#This Row],[innerkantonale beitragsberechtigte Institution]]+Tabelle1[[#This Row],[ausserkantonale IVSE-anerkannte Institution]])*15%)</f>
        <v>0</v>
      </c>
      <c r="N25"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6" spans="6:14" x14ac:dyDescent="0.35">
      <c r="F26" s="16"/>
      <c r="H26" s="4"/>
      <c r="L26" s="10">
        <f>IF(Tabelle1[[#This Row],[ausserkantonale IVSE-anerkannte Institution]]&gt;0,(DAYS360(Tabelle1[[#This Row],[Rückforderung von (TT.MM.JJJJ)]],Tabelle1[[#This Row],[Rückforderung bis (TT.MM.JJJJ)]],TRUE)+1)*30,0)</f>
        <v>0</v>
      </c>
      <c r="M26" s="10">
        <f>SUM((Tabelle1[[#This Row],[innerkantonale beitragsberechtigte Institution]]+Tabelle1[[#This Row],[ausserkantonale IVSE-anerkannte Institution]])*15%)</f>
        <v>0</v>
      </c>
      <c r="N26"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7" spans="6:14" x14ac:dyDescent="0.35">
      <c r="F27" s="16"/>
      <c r="H27" s="4"/>
      <c r="L27" s="10">
        <f>IF(Tabelle1[[#This Row],[ausserkantonale IVSE-anerkannte Institution]]&gt;0,(DAYS360(Tabelle1[[#This Row],[Rückforderung von (TT.MM.JJJJ)]],Tabelle1[[#This Row],[Rückforderung bis (TT.MM.JJJJ)]],TRUE)+1)*30,0)</f>
        <v>0</v>
      </c>
      <c r="M27" s="10">
        <f>SUM((Tabelle1[[#This Row],[innerkantonale beitragsberechtigte Institution]]+Tabelle1[[#This Row],[ausserkantonale IVSE-anerkannte Institution]])*15%)</f>
        <v>0</v>
      </c>
      <c r="N27"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8" spans="6:14" x14ac:dyDescent="0.35">
      <c r="F28" s="16"/>
      <c r="H28" s="4"/>
      <c r="L28" s="10">
        <f>IF(Tabelle1[[#This Row],[ausserkantonale IVSE-anerkannte Institution]]&gt;0,(DAYS360(Tabelle1[[#This Row],[Rückforderung von (TT.MM.JJJJ)]],Tabelle1[[#This Row],[Rückforderung bis (TT.MM.JJJJ)]],TRUE)+1)*30,0)</f>
        <v>0</v>
      </c>
      <c r="M28" s="10">
        <f>SUM((Tabelle1[[#This Row],[innerkantonale beitragsberechtigte Institution]]+Tabelle1[[#This Row],[ausserkantonale IVSE-anerkannte Institution]])*15%)</f>
        <v>0</v>
      </c>
      <c r="N28"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29" spans="6:14" x14ac:dyDescent="0.35">
      <c r="F29" s="16"/>
      <c r="H29" s="4"/>
      <c r="L29" s="10">
        <f>IF(Tabelle1[[#This Row],[ausserkantonale IVSE-anerkannte Institution]]&gt;0,(DAYS360(Tabelle1[[#This Row],[Rückforderung von (TT.MM.JJJJ)]],Tabelle1[[#This Row],[Rückforderung bis (TT.MM.JJJJ)]],TRUE)+1)*30,0)</f>
        <v>0</v>
      </c>
      <c r="M29" s="10">
        <f>SUM((Tabelle1[[#This Row],[innerkantonale beitragsberechtigte Institution]]+Tabelle1[[#This Row],[ausserkantonale IVSE-anerkannte Institution]])*15%)</f>
        <v>0</v>
      </c>
      <c r="N29"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0" spans="6:14" x14ac:dyDescent="0.35">
      <c r="F30" s="16"/>
      <c r="H30" s="4"/>
      <c r="L30" s="10">
        <f>IF(Tabelle1[[#This Row],[ausserkantonale IVSE-anerkannte Institution]]&gt;0,(DAYS360(Tabelle1[[#This Row],[Rückforderung von (TT.MM.JJJJ)]],Tabelle1[[#This Row],[Rückforderung bis (TT.MM.JJJJ)]],TRUE)+1)*30,0)</f>
        <v>0</v>
      </c>
      <c r="M30" s="10">
        <f>SUM((Tabelle1[[#This Row],[innerkantonale beitragsberechtigte Institution]]+Tabelle1[[#This Row],[ausserkantonale IVSE-anerkannte Institution]])*15%)</f>
        <v>0</v>
      </c>
      <c r="N30"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1" spans="6:14" x14ac:dyDescent="0.35">
      <c r="F31" s="16"/>
      <c r="H31" s="4"/>
      <c r="L31" s="10">
        <f>IF(Tabelle1[[#This Row],[ausserkantonale IVSE-anerkannte Institution]]&gt;0,(DAYS360(Tabelle1[[#This Row],[Rückforderung von (TT.MM.JJJJ)]],Tabelle1[[#This Row],[Rückforderung bis (TT.MM.JJJJ)]],TRUE)+1)*30,0)</f>
        <v>0</v>
      </c>
      <c r="M31" s="10">
        <f>SUM((Tabelle1[[#This Row],[innerkantonale beitragsberechtigte Institution]]+Tabelle1[[#This Row],[ausserkantonale IVSE-anerkannte Institution]])*15%)</f>
        <v>0</v>
      </c>
      <c r="N31"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2" spans="6:14" x14ac:dyDescent="0.35">
      <c r="F32" s="16"/>
      <c r="H32" s="4"/>
      <c r="L32" s="10">
        <f>IF(Tabelle1[[#This Row],[ausserkantonale IVSE-anerkannte Institution]]&gt;0,(DAYS360(Tabelle1[[#This Row],[Rückforderung von (TT.MM.JJJJ)]],Tabelle1[[#This Row],[Rückforderung bis (TT.MM.JJJJ)]],TRUE)+1)*30,0)</f>
        <v>0</v>
      </c>
      <c r="M32" s="10">
        <f>SUM((Tabelle1[[#This Row],[innerkantonale beitragsberechtigte Institution]]+Tabelle1[[#This Row],[ausserkantonale IVSE-anerkannte Institution]])*15%)</f>
        <v>0</v>
      </c>
      <c r="N32"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3" spans="1:15" x14ac:dyDescent="0.35">
      <c r="F33" s="16"/>
      <c r="H33" s="4"/>
      <c r="L33" s="10">
        <f>IF(Tabelle1[[#This Row],[ausserkantonale IVSE-anerkannte Institution]]&gt;0,(DAYS360(Tabelle1[[#This Row],[Rückforderung von (TT.MM.JJJJ)]],Tabelle1[[#This Row],[Rückforderung bis (TT.MM.JJJJ)]],TRUE)+1)*30,0)</f>
        <v>0</v>
      </c>
      <c r="M33" s="10">
        <f>SUM((Tabelle1[[#This Row],[innerkantonale beitragsberechtigte Institution]]+Tabelle1[[#This Row],[ausserkantonale IVSE-anerkannte Institution]])*15%)</f>
        <v>0</v>
      </c>
      <c r="N33"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4" spans="1:15" x14ac:dyDescent="0.35">
      <c r="F34" s="16"/>
      <c r="H34" s="4"/>
      <c r="L34" s="10">
        <f>IF(Tabelle1[[#This Row],[ausserkantonale IVSE-anerkannte Institution]]&gt;0,(DAYS360(Tabelle1[[#This Row],[Rückforderung von (TT.MM.JJJJ)]],Tabelle1[[#This Row],[Rückforderung bis (TT.MM.JJJJ)]],TRUE)+1)*30,0)</f>
        <v>0</v>
      </c>
      <c r="M34" s="10">
        <f>SUM((Tabelle1[[#This Row],[innerkantonale beitragsberechtigte Institution]]+Tabelle1[[#This Row],[ausserkantonale IVSE-anerkannte Institution]])*15%)</f>
        <v>0</v>
      </c>
      <c r="N34"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5" spans="1:15" x14ac:dyDescent="0.35">
      <c r="F35" s="16"/>
      <c r="H35" s="4"/>
      <c r="L35" s="10">
        <f>IF(Tabelle1[[#This Row],[ausserkantonale IVSE-anerkannte Institution]]&gt;0,(DAYS360(Tabelle1[[#This Row],[Rückforderung von (TT.MM.JJJJ)]],Tabelle1[[#This Row],[Rückforderung bis (TT.MM.JJJJ)]],TRUE)+1)*30,0)</f>
        <v>0</v>
      </c>
      <c r="M35" s="10">
        <f>SUM((Tabelle1[[#This Row],[innerkantonale beitragsberechtigte Institution]]+Tabelle1[[#This Row],[ausserkantonale IVSE-anerkannte Institution]])*15%)</f>
        <v>0</v>
      </c>
      <c r="N35"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6" spans="1:15" x14ac:dyDescent="0.35">
      <c r="F36" s="16"/>
      <c r="H36" s="4"/>
      <c r="L36" s="10">
        <f>IF(Tabelle1[[#This Row],[ausserkantonale IVSE-anerkannte Institution]]&gt;0,(DAYS360(Tabelle1[[#This Row],[Rückforderung von (TT.MM.JJJJ)]],Tabelle1[[#This Row],[Rückforderung bis (TT.MM.JJJJ)]],TRUE)+1)*30,0)</f>
        <v>0</v>
      </c>
      <c r="M36" s="10">
        <f>SUM((Tabelle1[[#This Row],[innerkantonale beitragsberechtigte Institution]]+Tabelle1[[#This Row],[ausserkantonale IVSE-anerkannte Institution]])*15%)</f>
        <v>0</v>
      </c>
      <c r="N36"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7" spans="1:15" x14ac:dyDescent="0.35">
      <c r="F37" s="16"/>
      <c r="H37" s="4"/>
      <c r="L37" s="10">
        <f>IF(Tabelle1[[#This Row],[ausserkantonale IVSE-anerkannte Institution]]&gt;0,(DAYS360(Tabelle1[[#This Row],[Rückforderung von (TT.MM.JJJJ)]],Tabelle1[[#This Row],[Rückforderung bis (TT.MM.JJJJ)]],TRUE)+1)*30,0)</f>
        <v>0</v>
      </c>
      <c r="M37" s="10">
        <f>SUM((Tabelle1[[#This Row],[innerkantonale beitragsberechtigte Institution]]+Tabelle1[[#This Row],[ausserkantonale IVSE-anerkannte Institution]])*15%)</f>
        <v>0</v>
      </c>
      <c r="N37"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8" spans="1:15" x14ac:dyDescent="0.35">
      <c r="F38" s="16"/>
      <c r="H38" s="4"/>
      <c r="L38" s="10">
        <f>IF(Tabelle1[[#This Row],[ausserkantonale IVSE-anerkannte Institution]]&gt;0,(DAYS360(Tabelle1[[#This Row],[Rückforderung von (TT.MM.JJJJ)]],Tabelle1[[#This Row],[Rückforderung bis (TT.MM.JJJJ)]],TRUE)+1)*30,0)</f>
        <v>0</v>
      </c>
      <c r="M38" s="10">
        <f>SUM((Tabelle1[[#This Row],[innerkantonale beitragsberechtigte Institution]]+Tabelle1[[#This Row],[ausserkantonale IVSE-anerkannte Institution]])*15%)</f>
        <v>0</v>
      </c>
      <c r="N38"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39" spans="1:15" x14ac:dyDescent="0.35">
      <c r="F39" s="16"/>
      <c r="H39" s="4"/>
      <c r="L39" s="10">
        <f>IF(Tabelle1[[#This Row],[ausserkantonale IVSE-anerkannte Institution]]&gt;0,(DAYS360(Tabelle1[[#This Row],[Rückforderung von (TT.MM.JJJJ)]],Tabelle1[[#This Row],[Rückforderung bis (TT.MM.JJJJ)]],TRUE)+1)*30,0)</f>
        <v>0</v>
      </c>
      <c r="M39" s="10">
        <f>SUM((Tabelle1[[#This Row],[innerkantonale beitragsberechtigte Institution]]+Tabelle1[[#This Row],[ausserkantonale IVSE-anerkannte Institution]])*15%)</f>
        <v>0</v>
      </c>
      <c r="N39" s="10">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40" spans="1:15" x14ac:dyDescent="0.35">
      <c r="B40" s="13"/>
      <c r="C40" s="13"/>
      <c r="D40" s="14"/>
      <c r="E40" s="13"/>
      <c r="F40" s="14"/>
      <c r="G40" s="14"/>
      <c r="H40" s="13"/>
      <c r="I40" s="12"/>
      <c r="J40" s="12"/>
      <c r="K40" s="12"/>
      <c r="L40" s="38">
        <f>IF(Tabelle1[[#This Row],[ausserkantonale IVSE-anerkannte Institution]]&gt;0,(DAYS360(Tabelle1[[#This Row],[Rückforderung von (TT.MM.JJJJ)]],Tabelle1[[#This Row],[Rückforderung bis (TT.MM.JJJJ)]],TRUE)+1)*30,0)</f>
        <v>0</v>
      </c>
      <c r="M40" s="38">
        <f>SUM((Tabelle1[[#This Row],[innerkantonale beitragsberechtigte Institution]]+Tabelle1[[#This Row],[ausserkantonale IVSE-anerkannte Institution]])*15%)</f>
        <v>0</v>
      </c>
      <c r="N40" s="38">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41" spans="1:15" s="13" customFormat="1" x14ac:dyDescent="0.35">
      <c r="A41" s="9"/>
      <c r="B41" s="3"/>
      <c r="C41" s="3"/>
      <c r="D41" s="4"/>
      <c r="E41" s="3"/>
      <c r="F41" s="4"/>
      <c r="G41" s="4"/>
      <c r="H41" s="3"/>
      <c r="I41" s="2"/>
      <c r="J41" s="2"/>
      <c r="K41" s="2"/>
      <c r="L41" s="38">
        <f>IF(Tabelle1[[#This Row],[ausserkantonale IVSE-anerkannte Institution]]&gt;0,(DAYS360(Tabelle1[[#This Row],[Rückforderung von (TT.MM.JJJJ)]],Tabelle1[[#This Row],[Rückforderung bis (TT.MM.JJJJ)]],TRUE)+1)*30,0)</f>
        <v>0</v>
      </c>
      <c r="M41" s="38">
        <f>SUM((Tabelle1[[#This Row],[innerkantonale beitragsberechtigte Institution]]+Tabelle1[[#This Row],[ausserkantonale IVSE-anerkannte Institution]])*15%)</f>
        <v>0</v>
      </c>
      <c r="N41" s="38">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c r="O41" s="9"/>
    </row>
    <row r="42" spans="1:15" x14ac:dyDescent="0.35">
      <c r="L42" s="38">
        <f>IF(Tabelle1[[#This Row],[ausserkantonale IVSE-anerkannte Institution]]&gt;0,(DAYS360(Tabelle1[[#This Row],[Rückforderung von (TT.MM.JJJJ)]],Tabelle1[[#This Row],[Rückforderung bis (TT.MM.JJJJ)]],TRUE)+1)*30,0)</f>
        <v>0</v>
      </c>
      <c r="M42" s="38">
        <f>SUM((Tabelle1[[#This Row],[innerkantonale beitragsberechtigte Institution]]+Tabelle1[[#This Row],[ausserkantonale IVSE-anerkannte Institution]])*15%)</f>
        <v>0</v>
      </c>
      <c r="N42" s="38">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43" spans="1:15" x14ac:dyDescent="0.35">
      <c r="L43" s="38">
        <f>IF(Tabelle1[[#This Row],[ausserkantonale IVSE-anerkannte Institution]]&gt;0,(DAYS360(Tabelle1[[#This Row],[Rückforderung von (TT.MM.JJJJ)]],Tabelle1[[#This Row],[Rückforderung bis (TT.MM.JJJJ)]],TRUE)+1)*30,0)</f>
        <v>0</v>
      </c>
      <c r="M43" s="38">
        <f>SUM((Tabelle1[[#This Row],[innerkantonale beitragsberechtigte Institution]]+Tabelle1[[#This Row],[ausserkantonale IVSE-anerkannte Institution]])*15%)</f>
        <v>0</v>
      </c>
      <c r="N43" s="38">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44" spans="1:15" x14ac:dyDescent="0.35">
      <c r="L44" s="38">
        <f>IF(Tabelle1[[#This Row],[ausserkantonale IVSE-anerkannte Institution]]&gt;0,(DAYS360(Tabelle1[[#This Row],[Rückforderung von (TT.MM.JJJJ)]],Tabelle1[[#This Row],[Rückforderung bis (TT.MM.JJJJ)]],TRUE)+1)*30,0)</f>
        <v>0</v>
      </c>
      <c r="M44" s="38">
        <f>SUM((Tabelle1[[#This Row],[innerkantonale beitragsberechtigte Institution]]+Tabelle1[[#This Row],[ausserkantonale IVSE-anerkannte Institution]])*15%)</f>
        <v>0</v>
      </c>
      <c r="N44" s="38">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45" spans="1:15" x14ac:dyDescent="0.35">
      <c r="L45" s="38">
        <f>IF(Tabelle1[[#This Row],[ausserkantonale IVSE-anerkannte Institution]]&gt;0,(DAYS360(Tabelle1[[#This Row],[Rückforderung von (TT.MM.JJJJ)]],Tabelle1[[#This Row],[Rückforderung bis (TT.MM.JJJJ)]],TRUE)+1)*30,0)</f>
        <v>0</v>
      </c>
      <c r="M45" s="38">
        <f>SUM((Tabelle1[[#This Row],[innerkantonale beitragsberechtigte Institution]]+Tabelle1[[#This Row],[ausserkantonale IVSE-anerkannte Institution]])*15%)</f>
        <v>0</v>
      </c>
      <c r="N45" s="38">
        <f>Tabelle1[[#This Row],[innerkantonale beitragsberechtigte Institution]]+Tabelle1[[#This Row],[ausserkantonale IVSE-anerkannte Institution]]-Tabelle1[[#This Row],[Beiträge von Eltern und Jugendlichen]]-Tabelle1[[#This Row],[Beitrag der Unterhalts-pflichtigen bei ausser-kantonaler Platzierung]]-Tabelle1[[#This Row],[15% SHG und ZLG]]</f>
        <v>0</v>
      </c>
    </row>
    <row r="46" spans="1:15" x14ac:dyDescent="0.35">
      <c r="B46" s="13" t="s">
        <v>18</v>
      </c>
      <c r="C46" s="13"/>
      <c r="D46" s="14"/>
      <c r="E46" s="13"/>
      <c r="F46" s="14"/>
      <c r="G46" s="14"/>
      <c r="H46" s="13"/>
      <c r="I46" s="15">
        <f>SUBTOTAL(9,Tabelle1[innerkantonale beitragsberechtigte Institution])</f>
        <v>0</v>
      </c>
      <c r="J46" s="15">
        <f>SUBTOTAL(9,Tabelle1[ausserkantonale IVSE-anerkannte Institution])</f>
        <v>0</v>
      </c>
      <c r="K46" s="15">
        <f>SUBTOTAL(109,Tabelle1[Beiträge von Eltern und Jugendlichen])</f>
        <v>0</v>
      </c>
      <c r="L46" s="15">
        <f>SUBTOTAL(109,Tabelle1[Beitrag der Unterhalts-pflichtigen bei ausser-kantonaler Platzierung])</f>
        <v>0</v>
      </c>
      <c r="M46" s="15">
        <f>SUBTOTAL(9,Tabelle1[15% SHG und ZLG])</f>
        <v>0</v>
      </c>
      <c r="N46" s="15">
        <f>SUBTOTAL(9,Tabelle1[Rückforderungsbetrag])</f>
        <v>0</v>
      </c>
    </row>
  </sheetData>
  <sheetProtection formatCells="0" insertRows="0"/>
  <mergeCells count="10">
    <mergeCell ref="C2:D2"/>
    <mergeCell ref="C5:D5"/>
    <mergeCell ref="C3:D3"/>
    <mergeCell ref="K5:L5"/>
    <mergeCell ref="K8:M8"/>
    <mergeCell ref="H5:I5"/>
    <mergeCell ref="H6:I6"/>
    <mergeCell ref="B8:D8"/>
    <mergeCell ref="E8:H8"/>
    <mergeCell ref="I8:J8"/>
  </mergeCells>
  <dataValidations xWindow="1081" yWindow="601" count="1">
    <dataValidation allowBlank="1" promptTitle="Versorgertaxe Ziffer" prompt="Bitte die Ziffer der Versorgertaxe gemäss VO über die Versorgertaxen im Dropdown auswählen." sqref="H10:H45"/>
  </dataValidations>
  <pageMargins left="0.70866141732283472" right="0.70866141732283472" top="1.5748031496062993" bottom="1.9685039370078741" header="0.31496062992125984" footer="0.31496062992125984"/>
  <pageSetup paperSize="8" scale="70" fitToHeight="0" orientation="landscape" r:id="rId1"/>
  <headerFooter>
    <oddHeader>&amp;L&amp;G
&amp;"Arial,Fett"&amp;14Formular für Rückforderungen an das AJB &amp;R&amp;"Arial,Fett"&amp;12Amt für Jugend und Berufsberatung
&amp;"Arial,Standard"Rückforderung Versorgertaxen</oddHeader>
    <oddFooter>&amp;LDie Gemeinde bestätigt, dass sie die Zahlungen an die Institution getätigt hat.
Datum:
......................................................&amp;RStempel/Unterschrift                  
...........................................................</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Erfassungstabelle</vt:lpstr>
      <vt:lpstr>Anleitung!Druckbereich</vt:lpstr>
      <vt:lpstr>Erfassungstabelle!Drucktitel</vt:lpstr>
    </vt:vector>
  </TitlesOfParts>
  <Company>Bildungsdirektion Kanton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Roland</dc:creator>
  <cp:lastModifiedBy>Mestre Alexander</cp:lastModifiedBy>
  <cp:lastPrinted>2023-04-03T14:25:12Z</cp:lastPrinted>
  <dcterms:created xsi:type="dcterms:W3CDTF">2022-09-19T14:42:22Z</dcterms:created>
  <dcterms:modified xsi:type="dcterms:W3CDTF">2023-04-19T09:15:14Z</dcterms:modified>
</cp:coreProperties>
</file>