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G:\Berufsfachschulen und Weiterbildung\Berufsmaturität\BM-Schulen\QV\Experten, Examinatoren, Prüfungsleitung\Honorarformulare_Personalblatt_aktuell\BMP\"/>
    </mc:Choice>
  </mc:AlternateContent>
  <xr:revisionPtr revIDLastSave="0" documentId="8_{8D9444AD-9AF7-4252-AF38-0FB5B8E6BB6E}" xr6:coauthVersionLast="36" xr6:coauthVersionMax="36" xr10:uidLastSave="{00000000-0000-0000-0000-000000000000}"/>
  <bookViews>
    <workbookView xWindow="1176" yWindow="1200" windowWidth="15480" windowHeight="116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Tabelle1!$A$1:$J$64</definedName>
    <definedName name="Z_E786636A_1B45_4A14_8445_1EE1394D78ED_.wvu.Cols" localSheetId="0" hidden="1">Tabelle1!$F:$F</definedName>
    <definedName name="Z_E786636A_1B45_4A14_8445_1EE1394D78ED_.wvu.PrintArea" localSheetId="0" hidden="1">Tabelle1!$A$1:$H$64</definedName>
  </definedNames>
  <calcPr calcId="191029"/>
  <customWorkbookViews>
    <customWorkbookView name="Hunziker Andrea - Persönliche Ansicht" guid="{E786636A-1B45-4A14-8445-1EE1394D78ED}" mergeInterval="0" personalView="1" xWindow="121" yWindow="121" windowWidth="1440" windowHeight="849" activeSheetId="1"/>
  </customWorkbookViews>
</workbook>
</file>

<file path=xl/calcChain.xml><?xml version="1.0" encoding="utf-8"?>
<calcChain xmlns="http://schemas.openxmlformats.org/spreadsheetml/2006/main">
  <c r="F26" i="1" l="1"/>
  <c r="F23" i="1"/>
  <c r="F24" i="1"/>
  <c r="F25" i="1"/>
  <c r="F27" i="1"/>
  <c r="H27" i="1" s="1"/>
  <c r="F28" i="1"/>
  <c r="H26" i="1" l="1"/>
  <c r="F31" i="1" l="1"/>
  <c r="F36" i="1"/>
  <c r="F37" i="1"/>
  <c r="F38" i="1"/>
  <c r="F39" i="1"/>
  <c r="H47" i="1" l="1"/>
  <c r="H46" i="1"/>
  <c r="H45" i="1"/>
  <c r="H44" i="1"/>
  <c r="H43" i="1"/>
  <c r="H38" i="1" l="1"/>
  <c r="H31" i="1" l="1"/>
  <c r="H36" i="1" l="1"/>
  <c r="F35" i="1"/>
  <c r="H35" i="1" s="1"/>
  <c r="F34" i="1"/>
  <c r="H34" i="1" s="1"/>
  <c r="F33" i="1"/>
  <c r="H33" i="1" s="1"/>
  <c r="H28" i="1" l="1"/>
  <c r="H25" i="1"/>
  <c r="H23" i="1"/>
  <c r="H24" i="1"/>
  <c r="F32" i="1" l="1"/>
  <c r="H32" i="1" s="1"/>
  <c r="H39" i="1"/>
  <c r="H37" i="1"/>
  <c r="H56" i="1"/>
  <c r="H42" i="1" l="1"/>
  <c r="G56" i="1" s="1"/>
  <c r="H57" i="1" l="1"/>
</calcChain>
</file>

<file path=xl/sharedStrings.xml><?xml version="1.0" encoding="utf-8"?>
<sst xmlns="http://schemas.openxmlformats.org/spreadsheetml/2006/main" count="72" uniqueCount="58">
  <si>
    <t>Organisation: BI MBP98</t>
  </si>
  <si>
    <t>Anstellungstyp EN</t>
  </si>
  <si>
    <t>Name:</t>
  </si>
  <si>
    <t>Strasse, Nr.:</t>
  </si>
  <si>
    <t>à 40.-</t>
  </si>
  <si>
    <t>Betrag</t>
  </si>
  <si>
    <t>Fach</t>
  </si>
  <si>
    <t>Datum:</t>
  </si>
  <si>
    <t>Materiell geprüft:</t>
  </si>
  <si>
    <t>Form. u. rechn. geprüft:</t>
  </si>
  <si>
    <t>Mutiert:</t>
  </si>
  <si>
    <t>Anz. Stunden</t>
  </si>
  <si>
    <t xml:space="preserve"> </t>
  </si>
  <si>
    <t>Abteilung Berufsfachschulen und Weiterbildung</t>
  </si>
  <si>
    <t>Kanton Zürich</t>
  </si>
  <si>
    <t>Bildungsdirektion</t>
  </si>
  <si>
    <t>Mittelschul- und Berufsbildungsamt</t>
  </si>
  <si>
    <t>Fahrtauslagen (Billettkosten 2. Klasse)</t>
  </si>
  <si>
    <t>Summe pro LOA</t>
  </si>
  <si>
    <t>LOA 2105</t>
  </si>
  <si>
    <t>LOA 2821</t>
  </si>
  <si>
    <t xml:space="preserve">Gesamttotal </t>
  </si>
  <si>
    <t>Fr.</t>
  </si>
  <si>
    <t>Anzahl Prüfungen</t>
  </si>
  <si>
    <t>von hh:mm</t>
  </si>
  <si>
    <t>Mittagessen (abzügl. 15.- Selbstbehalt)</t>
  </si>
  <si>
    <t xml:space="preserve">Anderes: </t>
  </si>
  <si>
    <t>à 60 Min.</t>
  </si>
  <si>
    <t>Französisch</t>
  </si>
  <si>
    <t>à 40 Min.</t>
  </si>
  <si>
    <t>Englisch</t>
  </si>
  <si>
    <t>bis hh:mm</t>
  </si>
  <si>
    <t xml:space="preserve">BM-Schule: </t>
  </si>
  <si>
    <t xml:space="preserve">Prüfungsjahr:              </t>
  </si>
  <si>
    <t>Finanz- und Rechnungswesen</t>
  </si>
  <si>
    <t xml:space="preserve">   </t>
  </si>
  <si>
    <t xml:space="preserve">Deutsch </t>
  </si>
  <si>
    <t>Zeitaufwand Prüfungsabnahme mündliche Prüfung (Experte/in) und Prüfungsaufsicht (schriftliche Prüfung)</t>
  </si>
  <si>
    <t>Begutachtung schriftlicher Prüfungen (Experte/in)</t>
  </si>
  <si>
    <t>Prüfungsdatum</t>
  </si>
  <si>
    <r>
      <t>Mathematik</t>
    </r>
    <r>
      <rPr>
        <sz val="6"/>
        <rFont val="Arial"/>
        <family val="2"/>
      </rPr>
      <t xml:space="preserve"> </t>
    </r>
  </si>
  <si>
    <t xml:space="preserve">Wirtschaft und Recht </t>
  </si>
  <si>
    <t xml:space="preserve">Korrektur schriftliche Prüfungen (Examinator/in) </t>
  </si>
  <si>
    <t xml:space="preserve">Gemäss Verfügung BI 2005              </t>
  </si>
  <si>
    <t>Buk 7385 / Kto. 3138 0 00000 /
PSP 7385P-08.00002</t>
  </si>
  <si>
    <t xml:space="preserve">Vorname:  </t>
  </si>
  <si>
    <t xml:space="preserve">PLZ, Ort:  </t>
  </si>
  <si>
    <t xml:space="preserve">Personalnummer:  </t>
  </si>
  <si>
    <r>
      <t>SV-Nummer</t>
    </r>
    <r>
      <rPr>
        <sz val="6"/>
        <rFont val="Arial"/>
        <family val="2"/>
      </rPr>
      <t xml:space="preserve"> 
(13-stellig, zwingende Angabe):</t>
    </r>
  </si>
  <si>
    <t xml:space="preserve">Spesenentschädigung (Experte/in):  </t>
  </si>
  <si>
    <t>à 50 Min.</t>
  </si>
  <si>
    <t>Bei Neuanmeldung/Mutation: bitte Personalblatt (und Kopie SV-Ausweis) beilegen</t>
  </si>
  <si>
    <t xml:space="preserve">Honorarformular für die Berufsmaturitätsprüfung für kaufmännische Schulen       </t>
  </si>
  <si>
    <r>
      <rPr>
        <sz val="7"/>
        <color rgb="FFFF0000"/>
        <rFont val="Arial"/>
        <family val="2"/>
      </rPr>
      <t xml:space="preserve">Bei der Abrechnung bitte Lektionenausfall (gem. Formular EF07) berücksichtigen </t>
    </r>
    <r>
      <rPr>
        <sz val="7"/>
        <rFont val="Arial"/>
        <family val="2"/>
      </rPr>
      <t xml:space="preserve">                                                              </t>
    </r>
  </si>
  <si>
    <t xml:space="preserve">          Unterschrift Examinator/in, Experte/in:</t>
  </si>
  <si>
    <t xml:space="preserve">          Unterschrift Schulleitung BMS:</t>
  </si>
  <si>
    <t>gültig bis 2023</t>
  </si>
  <si>
    <t>Dezember 2023/be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</si>
</sst>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sz val="6"/>
      <name val="Arial"/>
      <family val="2"/>
    </font>
    <font>
      <sz val="6"/>
      <name val="Arial Black"/>
      <family val="2"/>
    </font>
    <font>
      <sz val="8"/>
      <color rgb="FFFF0000"/>
      <name val="Arial Black"/>
      <family val="2"/>
    </font>
    <font>
      <sz val="10"/>
      <color rgb="FF43CEFF"/>
      <name val="Arial"/>
      <family val="2"/>
    </font>
    <font>
      <sz val="8"/>
      <color rgb="FF000000"/>
      <name val="Tahoma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2" borderId="0" xfId="0" applyFont="1" applyFill="1" applyBorder="1" applyProtection="1"/>
    <xf numFmtId="2" fontId="4" fillId="2" borderId="0" xfId="0" applyNumberFormat="1" applyFont="1" applyFill="1" applyProtection="1"/>
    <xf numFmtId="0" fontId="4" fillId="2" borderId="0" xfId="0" applyFont="1" applyFill="1" applyProtection="1"/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7" fillId="2" borderId="0" xfId="0" applyFont="1" applyFill="1" applyProtection="1"/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/>
    </xf>
    <xf numFmtId="2" fontId="4" fillId="2" borderId="1" xfId="0" applyNumberFormat="1" applyFont="1" applyFill="1" applyBorder="1" applyProtection="1"/>
    <xf numFmtId="2" fontId="4" fillId="2" borderId="0" xfId="0" applyNumberFormat="1" applyFont="1" applyFill="1" applyBorder="1" applyProtection="1"/>
    <xf numFmtId="0" fontId="4" fillId="2" borderId="9" xfId="0" applyFont="1" applyFill="1" applyBorder="1" applyProtection="1"/>
    <xf numFmtId="0" fontId="2" fillId="2" borderId="10" xfId="0" applyFont="1" applyFill="1" applyBorder="1" applyProtection="1"/>
    <xf numFmtId="0" fontId="4" fillId="2" borderId="11" xfId="0" applyFont="1" applyFill="1" applyBorder="1" applyProtection="1"/>
    <xf numFmtId="0" fontId="5" fillId="2" borderId="8" xfId="0" applyFont="1" applyFill="1" applyBorder="1" applyProtection="1"/>
    <xf numFmtId="0" fontId="5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6" fillId="2" borderId="8" xfId="0" applyFont="1" applyFill="1" applyBorder="1" applyProtection="1"/>
    <xf numFmtId="0" fontId="6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2" fontId="3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0" fontId="9" fillId="2" borderId="0" xfId="0" applyFont="1" applyFill="1" applyProtection="1"/>
    <xf numFmtId="0" fontId="10" fillId="2" borderId="0" xfId="0" applyFont="1" applyFill="1" applyProtection="1"/>
    <xf numFmtId="0" fontId="11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0" fontId="13" fillId="2" borderId="1" xfId="0" applyFont="1" applyFill="1" applyBorder="1" applyAlignment="1" applyProtection="1"/>
    <xf numFmtId="0" fontId="13" fillId="2" borderId="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/>
    <xf numFmtId="0" fontId="5" fillId="2" borderId="15" xfId="0" applyFont="1" applyFill="1" applyBorder="1" applyProtection="1"/>
    <xf numFmtId="0" fontId="12" fillId="2" borderId="8" xfId="0" applyFont="1" applyFill="1" applyBorder="1" applyProtection="1"/>
    <xf numFmtId="14" fontId="5" fillId="3" borderId="3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Protection="1"/>
    <xf numFmtId="0" fontId="5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</xf>
    <xf numFmtId="0" fontId="1" fillId="2" borderId="0" xfId="0" applyFont="1" applyFill="1" applyAlignment="1" applyProtection="1"/>
    <xf numFmtId="0" fontId="11" fillId="2" borderId="0" xfId="0" applyFont="1" applyFill="1" applyProtection="1"/>
    <xf numFmtId="14" fontId="3" fillId="4" borderId="12" xfId="0" applyNumberFormat="1" applyFont="1" applyFill="1" applyBorder="1" applyAlignment="1" applyProtection="1">
      <alignment horizontal="left" vertical="center"/>
      <protection locked="0"/>
    </xf>
    <xf numFmtId="14" fontId="3" fillId="4" borderId="14" xfId="0" applyNumberFormat="1" applyFont="1" applyFill="1" applyBorder="1" applyAlignment="1" applyProtection="1">
      <alignment horizontal="left" vertical="center"/>
      <protection locked="0"/>
    </xf>
    <xf numFmtId="14" fontId="5" fillId="4" borderId="12" xfId="0" applyNumberFormat="1" applyFont="1" applyFill="1" applyBorder="1" applyAlignment="1" applyProtection="1">
      <alignment horizontal="left" vertical="center"/>
      <protection locked="0"/>
    </xf>
    <xf numFmtId="14" fontId="5" fillId="4" borderId="14" xfId="0" applyNumberFormat="1" applyFont="1" applyFill="1" applyBorder="1" applyAlignment="1" applyProtection="1">
      <alignment horizontal="left" vertical="center"/>
      <protection locked="0"/>
    </xf>
    <xf numFmtId="2" fontId="5" fillId="4" borderId="12" xfId="0" applyNumberFormat="1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vertical="top"/>
    </xf>
    <xf numFmtId="0" fontId="5" fillId="2" borderId="9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9" fillId="3" borderId="8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/>
    <xf numFmtId="14" fontId="5" fillId="4" borderId="12" xfId="0" quotePrefix="1" applyNumberFormat="1" applyFont="1" applyFill="1" applyBorder="1" applyAlignment="1" applyProtection="1">
      <alignment horizontal="left" vertical="center"/>
      <protection locked="0"/>
    </xf>
    <xf numFmtId="0" fontId="9" fillId="4" borderId="12" xfId="0" applyFont="1" applyFill="1" applyBorder="1" applyAlignment="1" applyProtection="1">
      <alignment horizontal="left"/>
    </xf>
    <xf numFmtId="0" fontId="11" fillId="0" borderId="15" xfId="0" applyFont="1" applyFill="1" applyBorder="1" applyAlignment="1" applyProtection="1"/>
    <xf numFmtId="0" fontId="11" fillId="4" borderId="12" xfId="0" applyFont="1" applyFill="1" applyBorder="1" applyAlignment="1" applyProtection="1">
      <alignment horizontal="left"/>
    </xf>
    <xf numFmtId="0" fontId="13" fillId="2" borderId="10" xfId="0" applyFont="1" applyFill="1" applyBorder="1" applyProtection="1"/>
    <xf numFmtId="0" fontId="1" fillId="4" borderId="3" xfId="0" applyFont="1" applyFill="1" applyBorder="1" applyAlignment="1" applyProtection="1">
      <alignment horizontal="center" vertical="top"/>
    </xf>
    <xf numFmtId="0" fontId="1" fillId="4" borderId="4" xfId="0" applyFont="1" applyFill="1" applyBorder="1" applyAlignment="1" applyProtection="1">
      <alignment horizontal="center" vertical="top"/>
    </xf>
    <xf numFmtId="0" fontId="9" fillId="4" borderId="4" xfId="0" applyFont="1" applyFill="1" applyBorder="1" applyAlignment="1" applyProtection="1">
      <alignment horizontal="center" vertical="top"/>
    </xf>
    <xf numFmtId="0" fontId="1" fillId="4" borderId="13" xfId="0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8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2" fontId="3" fillId="3" borderId="0" xfId="0" applyNumberFormat="1" applyFont="1" applyFill="1" applyBorder="1" applyAlignment="1" applyProtection="1">
      <alignment horizontal="right"/>
    </xf>
    <xf numFmtId="0" fontId="4" fillId="3" borderId="0" xfId="0" applyFont="1" applyFill="1" applyBorder="1" applyProtection="1"/>
    <xf numFmtId="0" fontId="13" fillId="2" borderId="0" xfId="0" applyFont="1" applyFill="1" applyBorder="1" applyProtection="1"/>
    <xf numFmtId="20" fontId="3" fillId="2" borderId="6" xfId="0" applyNumberFormat="1" applyFont="1" applyFill="1" applyBorder="1" applyAlignment="1" applyProtection="1">
      <alignment horizontal="right"/>
    </xf>
    <xf numFmtId="2" fontId="3" fillId="2" borderId="6" xfId="0" applyNumberFormat="1" applyFont="1" applyFill="1" applyBorder="1" applyProtection="1"/>
    <xf numFmtId="0" fontId="3" fillId="2" borderId="6" xfId="0" applyFont="1" applyFill="1" applyBorder="1" applyAlignment="1" applyProtection="1">
      <alignment horizontal="left" wrapText="1"/>
    </xf>
    <xf numFmtId="0" fontId="12" fillId="3" borderId="8" xfId="0" applyFont="1" applyFill="1" applyBorder="1" applyProtection="1"/>
    <xf numFmtId="0" fontId="4" fillId="2" borderId="0" xfId="0" applyFont="1" applyFill="1" applyBorder="1" applyAlignment="1" applyProtection="1"/>
    <xf numFmtId="2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/>
    <xf numFmtId="0" fontId="14" fillId="2" borderId="6" xfId="0" applyFont="1" applyFill="1" applyBorder="1" applyAlignment="1" applyProtection="1"/>
    <xf numFmtId="0" fontId="9" fillId="2" borderId="8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wrapText="1"/>
    </xf>
    <xf numFmtId="2" fontId="12" fillId="2" borderId="0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/>
    <xf numFmtId="0" fontId="12" fillId="3" borderId="8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3" fillId="4" borderId="13" xfId="0" applyFont="1" applyFill="1" applyBorder="1" applyAlignment="1" applyProtection="1">
      <alignment horizontal="left"/>
    </xf>
    <xf numFmtId="2" fontId="15" fillId="4" borderId="3" xfId="0" applyNumberFormat="1" applyFont="1" applyFill="1" applyBorder="1" applyAlignment="1" applyProtection="1">
      <alignment horizontal="left"/>
    </xf>
    <xf numFmtId="2" fontId="15" fillId="4" borderId="13" xfId="0" applyNumberFormat="1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 applyProtection="1">
      <alignment horizontal="left"/>
      <protection locked="0"/>
    </xf>
    <xf numFmtId="0" fontId="14" fillId="2" borderId="8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12" fillId="2" borderId="8" xfId="0" applyFont="1" applyFill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 wrapText="1"/>
    </xf>
    <xf numFmtId="0" fontId="5" fillId="0" borderId="9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vertical="center" wrapText="1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14" fontId="2" fillId="3" borderId="8" xfId="0" applyNumberFormat="1" applyFont="1" applyFill="1" applyBorder="1" applyAlignment="1" applyProtection="1">
      <alignment horizontal="left"/>
      <protection locked="0"/>
    </xf>
    <xf numFmtId="14" fontId="2" fillId="3" borderId="0" xfId="0" applyNumberFormat="1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9" fillId="4" borderId="3" xfId="0" applyFont="1" applyFill="1" applyBorder="1" applyAlignment="1" applyProtection="1">
      <alignment horizontal="left"/>
    </xf>
    <xf numFmtId="0" fontId="9" fillId="4" borderId="4" xfId="0" applyFont="1" applyFill="1" applyBorder="1" applyAlignment="1" applyProtection="1">
      <alignment horizontal="left"/>
    </xf>
    <xf numFmtId="0" fontId="9" fillId="4" borderId="13" xfId="0" applyFont="1" applyFill="1" applyBorder="1" applyAlignment="1" applyProtection="1">
      <alignment horizontal="left"/>
    </xf>
    <xf numFmtId="0" fontId="9" fillId="3" borderId="5" xfId="0" applyFont="1" applyFill="1" applyBorder="1" applyAlignment="1" applyProtection="1">
      <alignment horizontal="left" wrapText="1"/>
    </xf>
    <xf numFmtId="0" fontId="9" fillId="3" borderId="6" xfId="0" applyFont="1" applyFill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9" fillId="2" borderId="2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/>
    <xf numFmtId="0" fontId="1" fillId="3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17" fillId="3" borderId="6" xfId="0" applyFont="1" applyFill="1" applyBorder="1" applyAlignment="1" applyProtection="1">
      <alignment wrapText="1"/>
    </xf>
    <xf numFmtId="2" fontId="4" fillId="3" borderId="1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 wrapText="1"/>
    </xf>
    <xf numFmtId="0" fontId="12" fillId="2" borderId="8" xfId="0" applyFont="1" applyFill="1" applyBorder="1" applyAlignment="1" applyProtection="1"/>
    <xf numFmtId="0" fontId="7" fillId="2" borderId="0" xfId="0" applyFont="1" applyFill="1" applyBorder="1" applyAlignment="1" applyProtection="1"/>
    <xf numFmtId="0" fontId="1" fillId="2" borderId="6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/>
    <xf numFmtId="0" fontId="4" fillId="3" borderId="9" xfId="0" applyFont="1" applyFill="1" applyBorder="1" applyProtection="1"/>
    <xf numFmtId="0" fontId="1" fillId="3" borderId="9" xfId="0" applyFont="1" applyFill="1" applyBorder="1" applyAlignment="1" applyProtection="1">
      <alignment vertical="top"/>
    </xf>
    <xf numFmtId="0" fontId="4" fillId="2" borderId="9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/>
    <xf numFmtId="0" fontId="5" fillId="2" borderId="9" xfId="0" applyFont="1" applyFill="1" applyBorder="1" applyAlignment="1" applyProtection="1">
      <alignment vertical="center"/>
    </xf>
    <xf numFmtId="0" fontId="7" fillId="2" borderId="9" xfId="0" applyFont="1" applyFill="1" applyBorder="1" applyProtection="1"/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0" fontId="12" fillId="3" borderId="0" xfId="0" applyFont="1" applyFill="1" applyBorder="1" applyProtection="1"/>
    <xf numFmtId="0" fontId="12" fillId="3" borderId="9" xfId="0" applyFont="1" applyFill="1" applyBorder="1" applyProtection="1"/>
    <xf numFmtId="0" fontId="12" fillId="3" borderId="0" xfId="0" applyFont="1" applyFill="1" applyProtection="1"/>
    <xf numFmtId="0" fontId="12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/>
    <xf numFmtId="0" fontId="12" fillId="3" borderId="10" xfId="0" applyFont="1" applyFill="1" applyBorder="1" applyAlignment="1" applyProtection="1">
      <alignment horizontal="left" vertical="top"/>
    </xf>
    <xf numFmtId="0" fontId="12" fillId="3" borderId="1" xfId="0" applyFont="1" applyFill="1" applyBorder="1" applyAlignment="1" applyProtection="1">
      <alignment horizontal="left"/>
    </xf>
    <xf numFmtId="0" fontId="12" fillId="3" borderId="1" xfId="0" applyFont="1" applyFill="1" applyBorder="1" applyAlignment="1" applyProtection="1"/>
    <xf numFmtId="0" fontId="12" fillId="3" borderId="1" xfId="0" applyFont="1" applyFill="1" applyBorder="1" applyProtection="1"/>
    <xf numFmtId="0" fontId="12" fillId="3" borderId="11" xfId="0" applyFont="1" applyFill="1" applyBorder="1" applyProtection="1"/>
    <xf numFmtId="0" fontId="9" fillId="3" borderId="10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/>
    <xf numFmtId="0" fontId="7" fillId="3" borderId="10" xfId="0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12" fillId="3" borderId="10" xfId="0" applyFont="1" applyFill="1" applyBorder="1" applyProtection="1"/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left"/>
    </xf>
    <xf numFmtId="2" fontId="3" fillId="3" borderId="1" xfId="0" applyNumberFormat="1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right"/>
    </xf>
    <xf numFmtId="2" fontId="5" fillId="3" borderId="1" xfId="0" applyNumberFormat="1" applyFont="1" applyFill="1" applyBorder="1" applyProtection="1">
      <protection locked="0"/>
    </xf>
    <xf numFmtId="0" fontId="4" fillId="3" borderId="11" xfId="0" applyFont="1" applyFill="1" applyBorder="1" applyProtection="1"/>
    <xf numFmtId="20" fontId="5" fillId="4" borderId="12" xfId="0" applyNumberFormat="1" applyFont="1" applyFill="1" applyBorder="1" applyAlignment="1" applyProtection="1">
      <alignment horizontal="right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164" fontId="5" fillId="0" borderId="12" xfId="0" applyNumberFormat="1" applyFont="1" applyFill="1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right"/>
    </xf>
    <xf numFmtId="2" fontId="1" fillId="2" borderId="19" xfId="0" applyNumberFormat="1" applyFont="1" applyFill="1" applyBorder="1" applyAlignment="1" applyProtection="1">
      <alignment horizontal="right" vertical="center"/>
    </xf>
    <xf numFmtId="2" fontId="1" fillId="2" borderId="20" xfId="0" applyNumberFormat="1" applyFont="1" applyFill="1" applyBorder="1" applyAlignment="1" applyProtection="1">
      <alignment vertical="center"/>
    </xf>
    <xf numFmtId="2" fontId="2" fillId="2" borderId="17" xfId="0" applyNumberFormat="1" applyFont="1" applyFill="1" applyBorder="1" applyAlignment="1" applyProtection="1">
      <alignment horizontal="right" vertical="center"/>
    </xf>
    <xf numFmtId="0" fontId="1" fillId="2" borderId="11" xfId="0" applyFont="1" applyFill="1" applyBorder="1" applyAlignment="1" applyProtection="1">
      <alignment horizontal="left" vertical="center"/>
    </xf>
    <xf numFmtId="0" fontId="17" fillId="3" borderId="1" xfId="0" applyFont="1" applyFill="1" applyBorder="1" applyAlignment="1" applyProtection="1">
      <alignment vertical="center" wrapText="1"/>
    </xf>
    <xf numFmtId="17" fontId="12" fillId="2" borderId="0" xfId="0" quotePrefix="1" applyNumberFormat="1" applyFont="1" applyFill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79DCFF"/>
      <color rgb="FF43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128049</xdr:rowOff>
    </xdr:from>
    <xdr:to>
      <xdr:col>1</xdr:col>
      <xdr:colOff>226541</xdr:colOff>
      <xdr:row>4</xdr:row>
      <xdr:rowOff>132849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6261" y="128049"/>
          <a:ext cx="905715" cy="841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68580</xdr:rowOff>
        </xdr:from>
        <xdr:to>
          <xdr:col>2</xdr:col>
          <xdr:colOff>457200</xdr:colOff>
          <xdr:row>19</xdr:row>
          <xdr:rowOff>38099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 Wirtschaft (BM 1 und BM 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487680</xdr:colOff>
          <xdr:row>17</xdr:row>
          <xdr:rowOff>68580</xdr:rowOff>
        </xdr:from>
        <xdr:to>
          <xdr:col>4</xdr:col>
          <xdr:colOff>440055</xdr:colOff>
          <xdr:row>19</xdr:row>
          <xdr:rowOff>38099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 Dienstleistungen (BM 2)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showZeros="0" tabSelected="1" topLeftCell="A28" zoomScale="115" zoomScaleNormal="115" workbookViewId="0">
      <selection activeCell="J64" sqref="J64"/>
    </sheetView>
  </sheetViews>
  <sheetFormatPr baseColWidth="10" defaultColWidth="11.44140625" defaultRowHeight="13.2" x14ac:dyDescent="0.25"/>
  <cols>
    <col min="1" max="1" width="10.88671875" style="3" customWidth="1"/>
    <col min="2" max="2" width="11.5546875" style="3" customWidth="1"/>
    <col min="3" max="3" width="19.109375" style="3" customWidth="1"/>
    <col min="4" max="4" width="12.44140625" style="3" customWidth="1"/>
    <col min="5" max="5" width="11.33203125" style="3" customWidth="1"/>
    <col min="6" max="6" width="9.5546875" style="3" customWidth="1"/>
    <col min="7" max="7" width="8.88671875" style="2" customWidth="1"/>
    <col min="8" max="8" width="10.5546875" style="3" customWidth="1"/>
    <col min="9" max="9" width="0.109375" style="3" customWidth="1"/>
    <col min="10" max="10" width="1.5546875" style="3" customWidth="1"/>
    <col min="11" max="16384" width="11.44140625" style="3"/>
  </cols>
  <sheetData>
    <row r="1" spans="1:10" ht="19.2" customHeight="1" x14ac:dyDescent="0.25">
      <c r="J1" s="6"/>
    </row>
    <row r="2" spans="1:10" ht="17.25" customHeight="1" x14ac:dyDescent="0.4">
      <c r="C2" s="28" t="s">
        <v>14</v>
      </c>
      <c r="D2" s="28"/>
      <c r="E2" s="28"/>
      <c r="F2" s="29"/>
      <c r="J2" s="6"/>
    </row>
    <row r="3" spans="1:10" ht="16.2" x14ac:dyDescent="0.4">
      <c r="C3" s="28" t="s">
        <v>15</v>
      </c>
      <c r="D3" s="28"/>
      <c r="E3" s="28"/>
      <c r="F3" s="29"/>
      <c r="J3" s="6"/>
    </row>
    <row r="4" spans="1:10" ht="13.8" x14ac:dyDescent="0.3">
      <c r="C4" s="46" t="s">
        <v>16</v>
      </c>
      <c r="D4" s="46"/>
      <c r="E4" s="46"/>
      <c r="F4" s="46"/>
      <c r="H4" s="12" t="s">
        <v>0</v>
      </c>
      <c r="J4" s="6"/>
    </row>
    <row r="5" spans="1:10" ht="13.8" x14ac:dyDescent="0.3">
      <c r="C5" s="46" t="s">
        <v>13</v>
      </c>
      <c r="D5" s="46"/>
      <c r="E5" s="46"/>
      <c r="F5" s="46"/>
      <c r="H5" s="12" t="s">
        <v>1</v>
      </c>
      <c r="J5" s="6"/>
    </row>
    <row r="6" spans="1:10" ht="10.5" customHeight="1" x14ac:dyDescent="0.25">
      <c r="A6" s="6"/>
      <c r="B6" s="6"/>
      <c r="C6" s="6"/>
      <c r="D6" s="6"/>
      <c r="E6" s="6"/>
      <c r="F6" s="6"/>
      <c r="G6" s="14"/>
      <c r="H6" s="6"/>
      <c r="J6" s="6"/>
    </row>
    <row r="7" spans="1:10" s="74" customFormat="1" ht="20.399999999999999" customHeight="1" x14ac:dyDescent="0.4">
      <c r="A7" s="124" t="s">
        <v>52</v>
      </c>
      <c r="B7" s="125"/>
      <c r="C7" s="125"/>
      <c r="D7" s="125"/>
      <c r="E7" s="125"/>
      <c r="F7" s="125"/>
      <c r="G7" s="125"/>
      <c r="H7" s="140" t="s">
        <v>56</v>
      </c>
      <c r="I7" s="147"/>
      <c r="J7" s="148"/>
    </row>
    <row r="8" spans="1:10" s="126" customFormat="1" ht="13.2" customHeight="1" x14ac:dyDescent="0.25">
      <c r="A8" s="173" t="s">
        <v>53</v>
      </c>
      <c r="B8" s="174"/>
      <c r="C8" s="174"/>
      <c r="D8" s="174"/>
      <c r="E8" s="174"/>
      <c r="F8" s="174"/>
      <c r="G8" s="174"/>
      <c r="H8" s="191"/>
      <c r="I8" s="134"/>
      <c r="J8" s="190"/>
    </row>
    <row r="9" spans="1:10" s="45" customFormat="1" ht="11.25" customHeight="1" x14ac:dyDescent="0.4">
      <c r="A9" s="88"/>
      <c r="B9" s="89"/>
      <c r="C9" s="89"/>
      <c r="D9" s="89"/>
      <c r="E9" s="89"/>
      <c r="F9" s="89"/>
      <c r="G9" s="89"/>
      <c r="H9" s="89"/>
      <c r="I9" s="135"/>
      <c r="J9" s="149"/>
    </row>
    <row r="10" spans="1:10" ht="20.100000000000001" customHeight="1" x14ac:dyDescent="0.25">
      <c r="A10" s="110" t="s">
        <v>48</v>
      </c>
      <c r="B10" s="111"/>
      <c r="C10" s="98"/>
      <c r="D10" s="99"/>
      <c r="E10" s="106" t="s">
        <v>47</v>
      </c>
      <c r="F10" s="107"/>
      <c r="G10" s="96"/>
      <c r="H10" s="97"/>
      <c r="I10" s="6"/>
      <c r="J10" s="15"/>
    </row>
    <row r="11" spans="1:10" x14ac:dyDescent="0.25">
      <c r="A11" s="18"/>
      <c r="B11" s="19"/>
      <c r="C11" s="7"/>
      <c r="D11" s="7"/>
      <c r="E11" s="6"/>
      <c r="F11" s="6"/>
      <c r="G11" s="14"/>
      <c r="H11" s="6"/>
      <c r="I11" s="6"/>
      <c r="J11" s="15"/>
    </row>
    <row r="12" spans="1:10" x14ac:dyDescent="0.25">
      <c r="A12" s="18" t="s">
        <v>2</v>
      </c>
      <c r="B12" s="104"/>
      <c r="C12" s="112"/>
      <c r="D12" s="105"/>
      <c r="E12" s="55" t="s">
        <v>45</v>
      </c>
      <c r="F12" s="104"/>
      <c r="G12" s="112"/>
      <c r="H12" s="105"/>
      <c r="I12" s="6"/>
      <c r="J12" s="15"/>
    </row>
    <row r="13" spans="1:10" x14ac:dyDescent="0.25">
      <c r="A13" s="38" t="s">
        <v>3</v>
      </c>
      <c r="B13" s="104"/>
      <c r="C13" s="112"/>
      <c r="D13" s="105"/>
      <c r="E13" s="56" t="s">
        <v>46</v>
      </c>
      <c r="F13" s="104"/>
      <c r="G13" s="112"/>
      <c r="H13" s="105"/>
      <c r="I13" s="6"/>
      <c r="J13" s="15"/>
    </row>
    <row r="14" spans="1:10" s="162" customFormat="1" ht="8.4" customHeight="1" x14ac:dyDescent="0.15">
      <c r="A14" s="92"/>
      <c r="B14" s="163"/>
      <c r="C14" s="163"/>
      <c r="D14" s="164"/>
      <c r="E14" s="163"/>
      <c r="F14" s="163"/>
      <c r="G14" s="163"/>
      <c r="H14" s="163"/>
      <c r="I14" s="160"/>
      <c r="J14" s="161"/>
    </row>
    <row r="15" spans="1:10" s="162" customFormat="1" ht="13.2" customHeight="1" x14ac:dyDescent="0.15">
      <c r="A15" s="165" t="s">
        <v>51</v>
      </c>
      <c r="B15" s="166"/>
      <c r="C15" s="166"/>
      <c r="D15" s="167"/>
      <c r="E15" s="166"/>
      <c r="F15" s="166"/>
      <c r="G15" s="166"/>
      <c r="H15" s="166"/>
      <c r="I15" s="168"/>
      <c r="J15" s="169"/>
    </row>
    <row r="16" spans="1:10" ht="9" customHeight="1" x14ac:dyDescent="0.4">
      <c r="A16" s="57"/>
      <c r="B16" s="52"/>
      <c r="C16" s="37"/>
      <c r="D16" s="52"/>
      <c r="E16" s="52"/>
      <c r="F16" s="52"/>
      <c r="G16" s="52"/>
      <c r="H16" s="52"/>
      <c r="I16" s="6"/>
      <c r="J16" s="15"/>
    </row>
    <row r="17" spans="1:10" ht="16.2" x14ac:dyDescent="0.4">
      <c r="A17" s="118" t="s">
        <v>33</v>
      </c>
      <c r="B17" s="119"/>
      <c r="C17" s="60"/>
      <c r="D17" s="58" t="s">
        <v>32</v>
      </c>
      <c r="E17" s="121"/>
      <c r="F17" s="122"/>
      <c r="G17" s="122"/>
      <c r="H17" s="123"/>
      <c r="I17" s="6"/>
      <c r="J17" s="15"/>
    </row>
    <row r="18" spans="1:10" s="162" customFormat="1" ht="8.1" customHeight="1" x14ac:dyDescent="0.15">
      <c r="A18" s="92"/>
      <c r="B18" s="163"/>
      <c r="C18" s="163"/>
      <c r="D18" s="164"/>
      <c r="E18" s="163"/>
      <c r="F18" s="163"/>
      <c r="G18" s="163"/>
      <c r="H18" s="163"/>
      <c r="I18" s="160"/>
      <c r="J18" s="161"/>
    </row>
    <row r="19" spans="1:10" s="54" customFormat="1" ht="14.25" customHeight="1" x14ac:dyDescent="0.25">
      <c r="A19" s="64"/>
      <c r="B19" s="65"/>
      <c r="C19" s="65"/>
      <c r="D19" s="66"/>
      <c r="E19" s="65"/>
      <c r="F19" s="65" t="s">
        <v>35</v>
      </c>
      <c r="G19" s="65"/>
      <c r="H19" s="67"/>
      <c r="I19" s="136"/>
      <c r="J19" s="151"/>
    </row>
    <row r="20" spans="1:10" ht="9" customHeight="1" x14ac:dyDescent="0.4">
      <c r="A20" s="170"/>
      <c r="B20" s="171"/>
      <c r="C20" s="172"/>
      <c r="D20" s="171"/>
      <c r="E20" s="171"/>
      <c r="F20" s="171"/>
      <c r="G20" s="171"/>
      <c r="H20" s="171"/>
      <c r="I20" s="4"/>
      <c r="J20" s="17"/>
    </row>
    <row r="21" spans="1:10" ht="18" customHeight="1" x14ac:dyDescent="0.3">
      <c r="A21" s="100" t="s">
        <v>42</v>
      </c>
      <c r="B21" s="101"/>
      <c r="C21" s="101"/>
      <c r="D21" s="30"/>
      <c r="E21" s="1"/>
      <c r="F21" s="24"/>
      <c r="G21" s="24"/>
      <c r="H21" s="6"/>
      <c r="I21" s="6"/>
      <c r="J21" s="15"/>
    </row>
    <row r="22" spans="1:10" ht="12" customHeight="1" x14ac:dyDescent="0.25">
      <c r="A22" s="63" t="s">
        <v>39</v>
      </c>
      <c r="B22" s="79" t="s">
        <v>6</v>
      </c>
      <c r="C22" s="1"/>
      <c r="D22" s="34" t="s">
        <v>23</v>
      </c>
      <c r="E22" s="1"/>
      <c r="F22" s="35" t="s">
        <v>11</v>
      </c>
      <c r="G22" s="31" t="s">
        <v>4</v>
      </c>
      <c r="H22" s="159" t="s">
        <v>5</v>
      </c>
      <c r="I22" s="6"/>
      <c r="J22" s="15"/>
    </row>
    <row r="23" spans="1:10" ht="10.5" customHeight="1" x14ac:dyDescent="0.25">
      <c r="A23" s="47"/>
      <c r="B23" s="108" t="s">
        <v>36</v>
      </c>
      <c r="C23" s="109"/>
      <c r="D23" s="183"/>
      <c r="E23" s="31" t="s">
        <v>27</v>
      </c>
      <c r="F23" s="184">
        <f>CEILING((D23*1),0.5)</f>
        <v>0</v>
      </c>
      <c r="G23" s="24"/>
      <c r="H23" s="186">
        <f t="shared" ref="H23:H28" si="0">F23*40</f>
        <v>0</v>
      </c>
      <c r="I23" s="6"/>
      <c r="J23" s="15"/>
    </row>
    <row r="24" spans="1:10" ht="10.5" customHeight="1" x14ac:dyDescent="0.25">
      <c r="A24" s="48"/>
      <c r="B24" s="108" t="s">
        <v>28</v>
      </c>
      <c r="C24" s="109"/>
      <c r="D24" s="183"/>
      <c r="E24" s="31" t="s">
        <v>29</v>
      </c>
      <c r="F24" s="184">
        <f>CEILING((D24*0.66),0.5)</f>
        <v>0</v>
      </c>
      <c r="G24" s="24"/>
      <c r="H24" s="186">
        <f t="shared" si="0"/>
        <v>0</v>
      </c>
      <c r="I24" s="6"/>
      <c r="J24" s="15"/>
    </row>
    <row r="25" spans="1:10" ht="10.5" customHeight="1" x14ac:dyDescent="0.25">
      <c r="A25" s="48"/>
      <c r="B25" s="108" t="s">
        <v>30</v>
      </c>
      <c r="C25" s="109"/>
      <c r="D25" s="183"/>
      <c r="E25" s="31" t="s">
        <v>29</v>
      </c>
      <c r="F25" s="185">
        <f>CEILING((D25*0.66),0.5)</f>
        <v>0</v>
      </c>
      <c r="G25" s="24"/>
      <c r="H25" s="186">
        <f t="shared" si="0"/>
        <v>0</v>
      </c>
      <c r="I25" s="6"/>
      <c r="J25" s="15"/>
    </row>
    <row r="26" spans="1:10" ht="10.5" customHeight="1" x14ac:dyDescent="0.25">
      <c r="A26" s="47"/>
      <c r="B26" s="108" t="s">
        <v>40</v>
      </c>
      <c r="C26" s="109"/>
      <c r="D26" s="183"/>
      <c r="E26" s="53" t="s">
        <v>29</v>
      </c>
      <c r="F26" s="184">
        <f>CEILING((D26*0.66),0.5)</f>
        <v>0</v>
      </c>
      <c r="G26" s="24"/>
      <c r="H26" s="186">
        <f>F26*40</f>
        <v>0</v>
      </c>
      <c r="I26" s="6"/>
      <c r="J26" s="15"/>
    </row>
    <row r="27" spans="1:10" ht="10.5" customHeight="1" x14ac:dyDescent="0.25">
      <c r="A27" s="48"/>
      <c r="B27" s="108" t="s">
        <v>34</v>
      </c>
      <c r="C27" s="109"/>
      <c r="D27" s="183"/>
      <c r="E27" s="31" t="s">
        <v>50</v>
      </c>
      <c r="F27" s="185">
        <f>CEILING((D26*0.833),0.5)</f>
        <v>0</v>
      </c>
      <c r="G27" s="24"/>
      <c r="H27" s="186">
        <f>F27*40</f>
        <v>0</v>
      </c>
      <c r="I27" s="6"/>
      <c r="J27" s="15"/>
    </row>
    <row r="28" spans="1:10" ht="10.5" customHeight="1" x14ac:dyDescent="0.25">
      <c r="A28" s="47"/>
      <c r="B28" s="108" t="s">
        <v>41</v>
      </c>
      <c r="C28" s="109"/>
      <c r="D28" s="183"/>
      <c r="E28" s="31" t="s">
        <v>29</v>
      </c>
      <c r="F28" s="184">
        <f>CEILING((D28*0.66),0.5)</f>
        <v>0</v>
      </c>
      <c r="G28" s="24"/>
      <c r="H28" s="186">
        <f t="shared" si="0"/>
        <v>0</v>
      </c>
      <c r="I28" s="6"/>
      <c r="J28" s="15"/>
    </row>
    <row r="29" spans="1:10" ht="21" customHeight="1" x14ac:dyDescent="0.3">
      <c r="A29" s="100" t="s">
        <v>37</v>
      </c>
      <c r="B29" s="101"/>
      <c r="C29" s="101"/>
      <c r="D29" s="101"/>
      <c r="E29" s="101"/>
      <c r="F29" s="101"/>
      <c r="G29" s="101"/>
      <c r="H29" s="101"/>
      <c r="I29" s="6"/>
      <c r="J29" s="15"/>
    </row>
    <row r="30" spans="1:10" ht="14.25" customHeight="1" x14ac:dyDescent="0.25">
      <c r="A30" s="63" t="s">
        <v>39</v>
      </c>
      <c r="B30" s="79" t="s">
        <v>6</v>
      </c>
      <c r="C30" s="1"/>
      <c r="D30" s="33" t="s">
        <v>24</v>
      </c>
      <c r="E30" s="33" t="s">
        <v>31</v>
      </c>
      <c r="F30" s="32" t="s">
        <v>11</v>
      </c>
      <c r="G30" s="31" t="s">
        <v>4</v>
      </c>
      <c r="H30" s="159" t="s">
        <v>5</v>
      </c>
      <c r="I30" s="6"/>
      <c r="J30" s="15"/>
    </row>
    <row r="31" spans="1:10" ht="10.5" customHeight="1" x14ac:dyDescent="0.25">
      <c r="A31" s="49"/>
      <c r="B31" s="104"/>
      <c r="C31" s="105"/>
      <c r="D31" s="182"/>
      <c r="E31" s="182"/>
      <c r="F31" s="156">
        <f t="shared" ref="F31:F32" si="1">IF((D31&gt;0),(CEILING(((E31-INT(E31))*24)-((D31-INT(D31))*24),0.5)),0)</f>
        <v>0</v>
      </c>
      <c r="G31" s="24"/>
      <c r="H31" s="186">
        <f>F31*40</f>
        <v>0</v>
      </c>
      <c r="I31" s="6"/>
      <c r="J31" s="15"/>
    </row>
    <row r="32" spans="1:10" ht="10.5" customHeight="1" x14ac:dyDescent="0.25">
      <c r="A32" s="50"/>
      <c r="B32" s="104"/>
      <c r="C32" s="105"/>
      <c r="D32" s="182"/>
      <c r="E32" s="182"/>
      <c r="F32" s="156">
        <f t="shared" si="1"/>
        <v>0</v>
      </c>
      <c r="G32" s="24"/>
      <c r="H32" s="186">
        <f t="shared" ref="H32:H39" si="2">F32*40</f>
        <v>0</v>
      </c>
      <c r="I32" s="6"/>
      <c r="J32" s="15"/>
    </row>
    <row r="33" spans="1:10" ht="10.5" customHeight="1" x14ac:dyDescent="0.25">
      <c r="A33" s="50"/>
      <c r="B33" s="104"/>
      <c r="C33" s="105"/>
      <c r="D33" s="182"/>
      <c r="E33" s="182"/>
      <c r="F33" s="157">
        <f>IF((D33&gt;0),(CEILING(((E33-INT(E33))*24)-((D33-INT(D33))*24),0.5)),0)</f>
        <v>0</v>
      </c>
      <c r="G33" s="24"/>
      <c r="H33" s="186">
        <f>F33*40</f>
        <v>0</v>
      </c>
      <c r="I33" s="6"/>
      <c r="J33" s="15"/>
    </row>
    <row r="34" spans="1:10" ht="10.5" customHeight="1" x14ac:dyDescent="0.25">
      <c r="A34" s="50"/>
      <c r="B34" s="104"/>
      <c r="C34" s="105"/>
      <c r="D34" s="182"/>
      <c r="E34" s="182"/>
      <c r="F34" s="157">
        <f>IF((D34&gt;0),(CEILING(((E34-INT(E34))*24)-((D34-INT(D34))*24),0.5)),0)</f>
        <v>0</v>
      </c>
      <c r="G34" s="24"/>
      <c r="H34" s="186">
        <f>F34*40</f>
        <v>0</v>
      </c>
      <c r="I34" s="6"/>
      <c r="J34" s="15"/>
    </row>
    <row r="35" spans="1:10" ht="10.5" customHeight="1" x14ac:dyDescent="0.25">
      <c r="A35" s="50"/>
      <c r="B35" s="104"/>
      <c r="C35" s="105"/>
      <c r="D35" s="182"/>
      <c r="E35" s="182"/>
      <c r="F35" s="157">
        <f>IF((D35&gt;0),(CEILING(((E35-INT(E35))*24)-((D35-INT(D35))*24),0.5)),0)</f>
        <v>0</v>
      </c>
      <c r="G35" s="24"/>
      <c r="H35" s="186">
        <f>F35*40</f>
        <v>0</v>
      </c>
      <c r="I35" s="6"/>
      <c r="J35" s="15"/>
    </row>
    <row r="36" spans="1:10" ht="10.5" customHeight="1" x14ac:dyDescent="0.25">
      <c r="A36" s="50"/>
      <c r="B36" s="104"/>
      <c r="C36" s="105"/>
      <c r="D36" s="182"/>
      <c r="E36" s="182"/>
      <c r="F36" s="157">
        <f t="shared" ref="F36:F39" si="3">IF((D36&gt;0),(CEILING(((E36-INT(E36))*24)-((D36-INT(D36))*24),0.5)),0)</f>
        <v>0</v>
      </c>
      <c r="G36" s="24"/>
      <c r="H36" s="186">
        <f>F36*40</f>
        <v>0</v>
      </c>
      <c r="I36" s="6"/>
      <c r="J36" s="15"/>
    </row>
    <row r="37" spans="1:10" ht="10.5" customHeight="1" x14ac:dyDescent="0.25">
      <c r="A37" s="50"/>
      <c r="B37" s="104"/>
      <c r="C37" s="105"/>
      <c r="D37" s="182"/>
      <c r="E37" s="182"/>
      <c r="F37" s="157">
        <f t="shared" si="3"/>
        <v>0</v>
      </c>
      <c r="G37" s="24"/>
      <c r="H37" s="186">
        <f t="shared" si="2"/>
        <v>0</v>
      </c>
      <c r="I37" s="6"/>
      <c r="J37" s="15"/>
    </row>
    <row r="38" spans="1:10" ht="9.75" customHeight="1" x14ac:dyDescent="0.25">
      <c r="A38" s="50"/>
      <c r="B38" s="104"/>
      <c r="C38" s="105"/>
      <c r="D38" s="182"/>
      <c r="E38" s="182"/>
      <c r="F38" s="157">
        <f t="shared" si="3"/>
        <v>0</v>
      </c>
      <c r="G38" s="24"/>
      <c r="H38" s="186">
        <f t="shared" si="2"/>
        <v>0</v>
      </c>
      <c r="I38" s="6"/>
      <c r="J38" s="15"/>
    </row>
    <row r="39" spans="1:10" ht="10.5" customHeight="1" x14ac:dyDescent="0.25">
      <c r="A39" s="50"/>
      <c r="B39" s="104"/>
      <c r="C39" s="105"/>
      <c r="D39" s="182"/>
      <c r="E39" s="182"/>
      <c r="F39" s="157">
        <f t="shared" si="3"/>
        <v>0</v>
      </c>
      <c r="G39" s="24"/>
      <c r="H39" s="186">
        <f t="shared" si="2"/>
        <v>0</v>
      </c>
      <c r="I39" s="6"/>
      <c r="J39" s="15"/>
    </row>
    <row r="40" spans="1:10" ht="21" customHeight="1" x14ac:dyDescent="0.3">
      <c r="A40" s="100" t="s">
        <v>38</v>
      </c>
      <c r="B40" s="101"/>
      <c r="C40" s="101"/>
      <c r="D40" s="30"/>
      <c r="E40" s="1"/>
      <c r="F40" s="24"/>
      <c r="G40" s="24"/>
      <c r="H40" s="26"/>
      <c r="I40" s="6"/>
      <c r="J40" s="15"/>
    </row>
    <row r="41" spans="1:10" ht="12" customHeight="1" x14ac:dyDescent="0.25">
      <c r="A41" s="63" t="s">
        <v>39</v>
      </c>
      <c r="B41" s="79" t="s">
        <v>6</v>
      </c>
      <c r="C41" s="1"/>
      <c r="D41" s="1"/>
      <c r="E41" s="1"/>
      <c r="F41" s="32" t="s">
        <v>11</v>
      </c>
      <c r="G41" s="31" t="s">
        <v>4</v>
      </c>
      <c r="H41" s="159" t="s">
        <v>5</v>
      </c>
      <c r="I41" s="6"/>
      <c r="J41" s="15"/>
    </row>
    <row r="42" spans="1:10" ht="10.5" customHeight="1" x14ac:dyDescent="0.25">
      <c r="A42" s="59"/>
      <c r="B42" s="104"/>
      <c r="C42" s="112"/>
      <c r="D42" s="105"/>
      <c r="E42" s="6"/>
      <c r="F42" s="85"/>
      <c r="G42" s="24"/>
      <c r="H42" s="186">
        <f t="shared" ref="H42:H47" si="4">F42*40</f>
        <v>0</v>
      </c>
      <c r="I42" s="6"/>
      <c r="J42" s="15"/>
    </row>
    <row r="43" spans="1:10" ht="10.5" customHeight="1" x14ac:dyDescent="0.25">
      <c r="A43" s="49"/>
      <c r="B43" s="104"/>
      <c r="C43" s="112"/>
      <c r="D43" s="105"/>
      <c r="E43" s="6"/>
      <c r="F43" s="85"/>
      <c r="G43" s="24"/>
      <c r="H43" s="186">
        <f t="shared" si="4"/>
        <v>0</v>
      </c>
      <c r="I43" s="6"/>
      <c r="J43" s="15"/>
    </row>
    <row r="44" spans="1:10" ht="10.5" customHeight="1" x14ac:dyDescent="0.25">
      <c r="A44" s="49"/>
      <c r="B44" s="104"/>
      <c r="C44" s="112"/>
      <c r="D44" s="105"/>
      <c r="E44" s="6"/>
      <c r="F44" s="85"/>
      <c r="G44" s="24"/>
      <c r="H44" s="186">
        <f t="shared" si="4"/>
        <v>0</v>
      </c>
      <c r="I44" s="6"/>
      <c r="J44" s="15"/>
    </row>
    <row r="45" spans="1:10" ht="10.5" customHeight="1" x14ac:dyDescent="0.25">
      <c r="A45" s="49"/>
      <c r="B45" s="104"/>
      <c r="C45" s="112"/>
      <c r="D45" s="105"/>
      <c r="E45" s="6"/>
      <c r="F45" s="85"/>
      <c r="G45" s="24"/>
      <c r="H45" s="186">
        <f t="shared" si="4"/>
        <v>0</v>
      </c>
      <c r="I45" s="6"/>
      <c r="J45" s="15"/>
    </row>
    <row r="46" spans="1:10" ht="10.5" customHeight="1" x14ac:dyDescent="0.25">
      <c r="A46" s="49"/>
      <c r="B46" s="104"/>
      <c r="C46" s="112"/>
      <c r="D46" s="105"/>
      <c r="E46" s="6"/>
      <c r="F46" s="85"/>
      <c r="G46" s="24"/>
      <c r="H46" s="186">
        <f t="shared" si="4"/>
        <v>0</v>
      </c>
      <c r="I46" s="6"/>
      <c r="J46" s="15"/>
    </row>
    <row r="47" spans="1:10" ht="10.5" customHeight="1" x14ac:dyDescent="0.25">
      <c r="A47" s="49"/>
      <c r="B47" s="104"/>
      <c r="C47" s="112"/>
      <c r="D47" s="105"/>
      <c r="E47" s="6"/>
      <c r="F47" s="85"/>
      <c r="G47" s="24"/>
      <c r="H47" s="186">
        <f t="shared" si="4"/>
        <v>0</v>
      </c>
      <c r="I47" s="6"/>
      <c r="J47" s="15"/>
    </row>
    <row r="48" spans="1:10" ht="10.5" customHeight="1" x14ac:dyDescent="0.25">
      <c r="A48" s="40"/>
      <c r="B48" s="41"/>
      <c r="C48" s="41"/>
      <c r="D48" s="41"/>
      <c r="E48" s="42"/>
      <c r="F48" s="43"/>
      <c r="G48" s="44"/>
      <c r="H48" s="141"/>
      <c r="I48" s="6"/>
      <c r="J48" s="17"/>
    </row>
    <row r="49" spans="1:10" ht="20.399999999999999" customHeight="1" x14ac:dyDescent="0.3">
      <c r="A49" s="86" t="s">
        <v>49</v>
      </c>
      <c r="B49" s="87"/>
      <c r="C49" s="91"/>
      <c r="D49" s="80"/>
      <c r="E49" s="81" t="s">
        <v>12</v>
      </c>
      <c r="F49" s="82"/>
      <c r="G49" s="36"/>
      <c r="H49" s="158" t="s">
        <v>5</v>
      </c>
      <c r="I49" s="6"/>
      <c r="J49" s="15"/>
    </row>
    <row r="50" spans="1:10" ht="3" customHeight="1" x14ac:dyDescent="0.3">
      <c r="A50" s="22"/>
      <c r="B50" s="23"/>
      <c r="C50" s="1"/>
      <c r="D50" s="1"/>
      <c r="E50" s="1"/>
      <c r="F50" s="24"/>
      <c r="G50" s="24"/>
      <c r="H50" s="142"/>
      <c r="I50" s="6"/>
      <c r="J50" s="15"/>
    </row>
    <row r="51" spans="1:10" ht="10.5" customHeight="1" x14ac:dyDescent="0.25">
      <c r="A51" s="102" t="s">
        <v>17</v>
      </c>
      <c r="B51" s="103"/>
      <c r="C51" s="93"/>
      <c r="D51" s="94"/>
      <c r="E51" s="95"/>
      <c r="F51" s="26"/>
      <c r="G51" s="24"/>
      <c r="H51" s="51"/>
      <c r="I51" s="6"/>
      <c r="J51" s="15"/>
    </row>
    <row r="52" spans="1:10" ht="10.5" customHeight="1" x14ac:dyDescent="0.25">
      <c r="A52" s="114" t="s">
        <v>25</v>
      </c>
      <c r="B52" s="115"/>
      <c r="C52" s="93"/>
      <c r="D52" s="94"/>
      <c r="E52" s="95"/>
      <c r="F52" s="26"/>
      <c r="G52" s="24"/>
      <c r="H52" s="51"/>
      <c r="I52" s="6"/>
      <c r="J52" s="15"/>
    </row>
    <row r="53" spans="1:10" ht="10.5" customHeight="1" x14ac:dyDescent="0.25">
      <c r="A53" s="39" t="s">
        <v>26</v>
      </c>
      <c r="B53" s="1"/>
      <c r="C53" s="93"/>
      <c r="D53" s="94"/>
      <c r="E53" s="95"/>
      <c r="F53" s="26"/>
      <c r="G53" s="24"/>
      <c r="H53" s="51"/>
      <c r="I53" s="6"/>
      <c r="J53" s="15"/>
    </row>
    <row r="54" spans="1:10" s="78" customFormat="1" ht="12.6" customHeight="1" x14ac:dyDescent="0.25">
      <c r="A54" s="175"/>
      <c r="B54" s="176"/>
      <c r="C54" s="177"/>
      <c r="D54" s="177"/>
      <c r="E54" s="177"/>
      <c r="F54" s="178"/>
      <c r="G54" s="179"/>
      <c r="H54" s="180"/>
      <c r="I54" s="42"/>
      <c r="J54" s="181"/>
    </row>
    <row r="55" spans="1:10" s="78" customFormat="1" ht="17.399999999999999" customHeight="1" thickBot="1" x14ac:dyDescent="0.3">
      <c r="A55" s="83"/>
      <c r="B55" s="75"/>
      <c r="C55" s="76"/>
      <c r="D55" s="76"/>
      <c r="E55" s="76"/>
      <c r="F55" s="77"/>
      <c r="G55" s="90" t="s">
        <v>19</v>
      </c>
      <c r="H55" s="143" t="s">
        <v>20</v>
      </c>
      <c r="J55" s="150"/>
    </row>
    <row r="56" spans="1:10" s="73" customFormat="1" ht="20.399999999999999" customHeight="1" x14ac:dyDescent="0.25">
      <c r="A56" s="70"/>
      <c r="B56" s="71"/>
      <c r="C56" s="71"/>
      <c r="D56" s="72"/>
      <c r="E56" s="129" t="s">
        <v>18</v>
      </c>
      <c r="F56" s="130"/>
      <c r="G56" s="187">
        <f>SUM(H23:H48)</f>
        <v>0</v>
      </c>
      <c r="H56" s="188">
        <f>SUM(H51:H52:H53)</f>
        <v>0</v>
      </c>
      <c r="I56" s="137"/>
      <c r="J56" s="152"/>
    </row>
    <row r="57" spans="1:10" s="69" customFormat="1" ht="20.399999999999999" customHeight="1" thickBot="1" x14ac:dyDescent="0.3">
      <c r="A57" s="68"/>
      <c r="B57" s="84"/>
      <c r="C57" s="84"/>
      <c r="D57" s="84"/>
      <c r="E57" s="127" t="s">
        <v>21</v>
      </c>
      <c r="F57" s="128"/>
      <c r="G57" s="131" t="s">
        <v>22</v>
      </c>
      <c r="H57" s="189">
        <f>SUM(H56,G56)</f>
        <v>0</v>
      </c>
      <c r="I57" s="84"/>
      <c r="J57" s="153"/>
    </row>
    <row r="58" spans="1:10" ht="18" customHeight="1" x14ac:dyDescent="0.25">
      <c r="A58" s="25"/>
      <c r="B58" s="1"/>
      <c r="C58" s="1"/>
      <c r="D58" s="27"/>
      <c r="E58" s="1"/>
      <c r="F58" s="1"/>
      <c r="G58" s="1"/>
      <c r="H58" s="1"/>
      <c r="I58" s="6"/>
      <c r="J58" s="15"/>
    </row>
    <row r="59" spans="1:10" ht="12" customHeight="1" x14ac:dyDescent="0.3">
      <c r="A59" s="61" t="s">
        <v>7</v>
      </c>
      <c r="B59" s="62"/>
      <c r="C59" s="116" t="s">
        <v>54</v>
      </c>
      <c r="D59" s="117"/>
      <c r="E59" s="117"/>
      <c r="F59" s="132"/>
      <c r="G59" s="132"/>
      <c r="H59" s="132"/>
      <c r="I59" s="6"/>
      <c r="J59" s="15"/>
    </row>
    <row r="60" spans="1:10" s="11" customFormat="1" ht="18" customHeight="1" x14ac:dyDescent="0.2">
      <c r="A60" s="22"/>
      <c r="B60" s="23"/>
      <c r="C60" s="23"/>
      <c r="D60" s="1"/>
      <c r="E60" s="1"/>
      <c r="F60" s="1"/>
      <c r="G60" s="1"/>
      <c r="H60" s="1"/>
      <c r="I60" s="138"/>
      <c r="J60" s="154"/>
    </row>
    <row r="61" spans="1:10" s="8" customFormat="1" ht="12.6" customHeight="1" x14ac:dyDescent="0.25">
      <c r="A61" s="20"/>
      <c r="B61" s="21"/>
      <c r="C61" s="120" t="s">
        <v>55</v>
      </c>
      <c r="D61" s="120"/>
      <c r="E61" s="120"/>
      <c r="F61" s="133"/>
      <c r="G61" s="133"/>
      <c r="H61" s="133"/>
      <c r="I61" s="139"/>
      <c r="J61" s="155"/>
    </row>
    <row r="62" spans="1:10" ht="12.6" customHeight="1" x14ac:dyDescent="0.25">
      <c r="A62" s="16"/>
      <c r="B62" s="5"/>
      <c r="C62" s="5"/>
      <c r="D62" s="5"/>
      <c r="E62" s="4"/>
      <c r="F62" s="4"/>
      <c r="G62" s="13"/>
      <c r="H62" s="4"/>
      <c r="I62" s="6"/>
      <c r="J62" s="17"/>
    </row>
    <row r="63" spans="1:10" ht="20.399999999999999" customHeight="1" x14ac:dyDescent="0.25">
      <c r="A63" s="9" t="s">
        <v>8</v>
      </c>
      <c r="B63" s="10"/>
      <c r="C63" s="9" t="s">
        <v>9</v>
      </c>
      <c r="D63" s="10"/>
      <c r="E63" s="9" t="s">
        <v>10</v>
      </c>
      <c r="F63" s="10"/>
      <c r="G63" s="113" t="s">
        <v>44</v>
      </c>
      <c r="H63" s="144"/>
      <c r="I63" s="4"/>
      <c r="J63" s="17"/>
    </row>
    <row r="64" spans="1:10" ht="10.5" customHeight="1" x14ac:dyDescent="0.25">
      <c r="A64" s="145" t="s">
        <v>43</v>
      </c>
      <c r="B64" s="146"/>
      <c r="C64" s="146"/>
      <c r="D64" s="146"/>
      <c r="E64" s="146"/>
      <c r="F64" s="146"/>
      <c r="H64" s="6"/>
      <c r="J64" s="192" t="s">
        <v>57</v>
      </c>
    </row>
  </sheetData>
  <customSheetViews>
    <customSheetView guid="{E786636A-1B45-4A14-8445-1EE1394D78ED}" scale="150" showPageBreaks="1" zeroValues="0" printArea="1" hiddenColumns="1" topLeftCell="A11">
      <selection activeCell="A20" sqref="A20"/>
      <pageMargins left="0.68" right="0.39370078740157483" top="0.31496062992125984" bottom="0.39370078740157483" header="0.31496062992125984" footer="0.51181102362204722"/>
      <pageSetup paperSize="9" scale="95" orientation="portrait" r:id="rId1"/>
      <headerFooter alignWithMargins="0"/>
    </customSheetView>
  </customSheetViews>
  <mergeCells count="48">
    <mergeCell ref="A7:G7"/>
    <mergeCell ref="A8:G8"/>
    <mergeCell ref="E57:F57"/>
    <mergeCell ref="G63:H63"/>
    <mergeCell ref="E56:F56"/>
    <mergeCell ref="B12:D12"/>
    <mergeCell ref="B13:D13"/>
    <mergeCell ref="B27:C27"/>
    <mergeCell ref="A52:B52"/>
    <mergeCell ref="C59:E59"/>
    <mergeCell ref="A17:B17"/>
    <mergeCell ref="C61:E61"/>
    <mergeCell ref="F59:H59"/>
    <mergeCell ref="E17:H17"/>
    <mergeCell ref="C53:E53"/>
    <mergeCell ref="B26:C26"/>
    <mergeCell ref="F61:H61"/>
    <mergeCell ref="B31:C31"/>
    <mergeCell ref="B34:C34"/>
    <mergeCell ref="B32:C32"/>
    <mergeCell ref="B33:C33"/>
    <mergeCell ref="B47:D47"/>
    <mergeCell ref="B42:D42"/>
    <mergeCell ref="B43:D43"/>
    <mergeCell ref="B44:D44"/>
    <mergeCell ref="B45:D45"/>
    <mergeCell ref="B46:D46"/>
    <mergeCell ref="B23:C23"/>
    <mergeCell ref="B24:C24"/>
    <mergeCell ref="B25:C25"/>
    <mergeCell ref="A10:B10"/>
    <mergeCell ref="F12:H12"/>
    <mergeCell ref="F13:H13"/>
    <mergeCell ref="C51:E51"/>
    <mergeCell ref="C52:E52"/>
    <mergeCell ref="G10:H10"/>
    <mergeCell ref="C10:D10"/>
    <mergeCell ref="A21:C21"/>
    <mergeCell ref="A29:H29"/>
    <mergeCell ref="A51:B51"/>
    <mergeCell ref="B35:C35"/>
    <mergeCell ref="B36:C36"/>
    <mergeCell ref="B37:C37"/>
    <mergeCell ref="B38:C38"/>
    <mergeCell ref="A40:C40"/>
    <mergeCell ref="E10:F10"/>
    <mergeCell ref="B28:C28"/>
    <mergeCell ref="B39:C39"/>
  </mergeCells>
  <phoneticPr fontId="0" type="noConversion"/>
  <pageMargins left="0.47244094488188981" right="0.47244094488188981" top="0.31496062992125984" bottom="0.27559055118110237" header="0.31496062992125984" footer="0.31496062992125984"/>
  <pageSetup paperSize="9" scale="9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68580</xdr:rowOff>
                  </from>
                  <to>
                    <xdr:col>2</xdr:col>
                    <xdr:colOff>457200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487680</xdr:colOff>
                    <xdr:row>17</xdr:row>
                    <xdr:rowOff>68580</xdr:rowOff>
                  </from>
                  <to>
                    <xdr:col>4</xdr:col>
                    <xdr:colOff>449580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Honorarabrechnung BM-Aufnahmeprüfung</dc:title>
  <dc:subject>Expertenspesen</dc:subject>
  <dc:creator>Judith Ammann</dc:creator>
  <cp:keywords>BMS</cp:keywords>
  <dc:description>Sektor Berufsmatura und Weiterbildung</dc:description>
  <cp:lastModifiedBy>Evelyne Blickisdorf (MBA)</cp:lastModifiedBy>
  <cp:lastPrinted>2024-01-17T18:04:51Z</cp:lastPrinted>
  <dcterms:created xsi:type="dcterms:W3CDTF">2007-04-23T09:32:57Z</dcterms:created>
  <dcterms:modified xsi:type="dcterms:W3CDTF">2024-01-17T18:08:20Z</dcterms:modified>
</cp:coreProperties>
</file>