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DieseArbeitsmappe"/>
  <mc:AlternateContent xmlns:mc="http://schemas.openxmlformats.org/markup-compatibility/2006">
    <mc:Choice Requires="x15">
      <x15ac:absPath xmlns:x15ac="http://schemas.microsoft.com/office/spreadsheetml/2010/11/ac" url="\\SBIGS0107\H-VSA$\B252SST\desktop\"/>
    </mc:Choice>
  </mc:AlternateContent>
  <xr:revisionPtr revIDLastSave="0" documentId="8_{98B00AE4-8881-4BF1-B283-2096C592AFA8}" xr6:coauthVersionLast="36" xr6:coauthVersionMax="36" xr10:uidLastSave="{00000000-0000-0000-0000-000000000000}"/>
  <bookViews>
    <workbookView xWindow="0" yWindow="0" windowWidth="28800" windowHeight="12300" xr2:uid="{00000000-000D-0000-FFFF-FFFF00000000}"/>
  </bookViews>
  <sheets>
    <sheet name="Leistungsblatt (LEI)" sheetId="8" r:id="rId1"/>
    <sheet name="Daten Dropdown" sheetId="7" r:id="rId2"/>
  </sheets>
  <definedNames>
    <definedName name="Angebote" localSheetId="0">'Leistungsblatt (LEI)'!$E$21:$E$22</definedName>
    <definedName name="Angebote">#REF!</definedName>
    <definedName name="Angebotsbezeichnung" localSheetId="0">'Leistungsblatt (LEI)'!$E$15:$F$22</definedName>
    <definedName name="Angebotsbezeichnung">#REF!</definedName>
    <definedName name="_xlnm.Print_Area" localSheetId="0">'Leistungsblatt (LEI)'!$A$1:$J$30</definedName>
    <definedName name="_xlnm.Print_Titles" localSheetId="0">'Leistungsblatt (LEI)'!$1:$2</definedName>
  </definedNames>
  <calcPr calcId="191029"/>
</workbook>
</file>

<file path=xl/calcChain.xml><?xml version="1.0" encoding="utf-8"?>
<calcChain xmlns="http://schemas.openxmlformats.org/spreadsheetml/2006/main">
  <c r="A2" i="8" l="1"/>
  <c r="E30" i="8" l="1"/>
  <c r="D30" i="8"/>
  <c r="B30" i="8"/>
  <c r="A30" i="8"/>
  <c r="E29" i="8"/>
  <c r="D29" i="8"/>
  <c r="B29" i="8"/>
  <c r="A29" i="8"/>
  <c r="E28" i="8"/>
  <c r="D28" i="8"/>
  <c r="B28" i="8"/>
  <c r="A28" i="8"/>
  <c r="E27" i="8"/>
  <c r="D27" i="8"/>
  <c r="B27" i="8"/>
  <c r="A27" i="8"/>
  <c r="E26" i="8"/>
  <c r="D26" i="8"/>
  <c r="B26" i="8"/>
  <c r="A26" i="8"/>
  <c r="E25" i="8"/>
  <c r="D25" i="8"/>
  <c r="B25" i="8"/>
  <c r="A25" i="8"/>
  <c r="F21" i="8"/>
  <c r="E21" i="8"/>
  <c r="D21" i="8"/>
  <c r="E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Sidler Daniel</author>
  </authors>
  <commentList>
    <comment ref="D3" authorId="0" shapeId="0" xr:uid="{00000000-0006-0000-0000-000001000000}">
      <text>
        <r>
          <rPr>
            <sz val="9"/>
            <color indexed="81"/>
            <rFont val="Segoe UI"/>
            <family val="2"/>
          </rPr>
          <t>Wählen Sie die ZH-Nr. aus dem Dropdownfeld aus.</t>
        </r>
        <r>
          <rPr>
            <sz val="9"/>
            <color indexed="81"/>
            <rFont val="Segoe UI"/>
            <family val="2"/>
          </rPr>
          <t xml:space="preserve">
</t>
        </r>
      </text>
    </comment>
    <comment ref="A15" authorId="0" shapeId="0" xr:uid="{00000000-0006-0000-0000-000002000000}">
      <text>
        <r>
          <rPr>
            <sz val="9"/>
            <color indexed="81"/>
            <rFont val="Segoe UI"/>
            <family val="2"/>
          </rPr>
          <t>Wählen Sie das Angebot aus dem Dropdownfeld aus.</t>
        </r>
      </text>
    </comment>
  </commentList>
</comments>
</file>

<file path=xl/sharedStrings.xml><?xml version="1.0" encoding="utf-8"?>
<sst xmlns="http://schemas.openxmlformats.org/spreadsheetml/2006/main" count="208" uniqueCount="200">
  <si>
    <t>Angebot</t>
  </si>
  <si>
    <t>Dieses Blatt wird für die Auswahl der ZH-Nummern verwendet.</t>
  </si>
  <si>
    <t>Bereich der ZH-Nummern</t>
  </si>
  <si>
    <t>ZH105</t>
  </si>
  <si>
    <t>ZH106</t>
  </si>
  <si>
    <t>ZH109</t>
  </si>
  <si>
    <t>ZH112</t>
  </si>
  <si>
    <t>ZH115</t>
  </si>
  <si>
    <t>ZH120</t>
  </si>
  <si>
    <t>ZH124</t>
  </si>
  <si>
    <t>ZH301</t>
  </si>
  <si>
    <t>ZH442</t>
  </si>
  <si>
    <t>ZH451</t>
  </si>
  <si>
    <t>ZH452</t>
  </si>
  <si>
    <t>ZH453</t>
  </si>
  <si>
    <t>Ilgenhalde</t>
  </si>
  <si>
    <t>ZH457</t>
  </si>
  <si>
    <t>ZH458</t>
  </si>
  <si>
    <t>ZH460</t>
  </si>
  <si>
    <t>ZH461</t>
  </si>
  <si>
    <t>ZH462</t>
  </si>
  <si>
    <t>ZH464</t>
  </si>
  <si>
    <t>ZH467</t>
  </si>
  <si>
    <t>ZH469</t>
  </si>
  <si>
    <t>ZH470</t>
  </si>
  <si>
    <t>ZH472</t>
  </si>
  <si>
    <t>ZH474</t>
  </si>
  <si>
    <t>ZH476</t>
  </si>
  <si>
    <t>ZH478</t>
  </si>
  <si>
    <t>ZH488</t>
  </si>
  <si>
    <t>ZH489</t>
  </si>
  <si>
    <t>ZH496</t>
  </si>
  <si>
    <t>ZH497</t>
  </si>
  <si>
    <t>ZH520</t>
  </si>
  <si>
    <t>ZH521</t>
  </si>
  <si>
    <t>ZH522</t>
  </si>
  <si>
    <t>ZH525</t>
  </si>
  <si>
    <t>ZH526</t>
  </si>
  <si>
    <t>ZH527</t>
  </si>
  <si>
    <t>ZH528</t>
  </si>
  <si>
    <t>ZH530</t>
  </si>
  <si>
    <t>ZH532</t>
  </si>
  <si>
    <t>Johannes-Schule</t>
  </si>
  <si>
    <t>ZH533</t>
  </si>
  <si>
    <t>ZH534</t>
  </si>
  <si>
    <t>ZH536</t>
  </si>
  <si>
    <t>Freie Evangelische Schule Zürich</t>
  </si>
  <si>
    <t>ZH537</t>
  </si>
  <si>
    <t>ZH538</t>
  </si>
  <si>
    <t>Freie Primarschule Zürich</t>
  </si>
  <si>
    <t>ZH539</t>
  </si>
  <si>
    <t>ZH541</t>
  </si>
  <si>
    <t>ZH542</t>
  </si>
  <si>
    <t>ZH543</t>
  </si>
  <si>
    <t>ZH551</t>
  </si>
  <si>
    <t>ZH552</t>
  </si>
  <si>
    <t>ZH-Nr.</t>
  </si>
  <si>
    <t>ZH327</t>
  </si>
  <si>
    <t>Therapeutische Wohnschulgruppe (TWSG)</t>
  </si>
  <si>
    <t>ZH308</t>
  </si>
  <si>
    <t>Integrierte Sonderschulung (ISS)</t>
  </si>
  <si>
    <t>Teilintegrierte Sonderschulung (TISS)</t>
  </si>
  <si>
    <t>Anzahl Plätze</t>
  </si>
  <si>
    <t>= Eingabe nötig von Institution</t>
  </si>
  <si>
    <t>= Formel</t>
  </si>
  <si>
    <t>Hinweise:</t>
  </si>
  <si>
    <t>Auslastung ohne Leerstand</t>
  </si>
  <si>
    <t>Auslastung inkl. Leerstand</t>
  </si>
  <si>
    <t>Sonderschulung Typ A (SoSchu A)</t>
  </si>
  <si>
    <t>Sonderschulung Typ B (SoSchu B)</t>
  </si>
  <si>
    <t>Sonderschulung Typ C (SoSchu C)</t>
  </si>
  <si>
    <t>Bemerkungen</t>
  </si>
  <si>
    <t>ZH441</t>
  </si>
  <si>
    <t>ZH443</t>
  </si>
  <si>
    <t>Heilpädagogische Schule Affoltern</t>
  </si>
  <si>
    <t>ZH471</t>
  </si>
  <si>
    <t>KLEINgruppenschule Wädenswil</t>
  </si>
  <si>
    <t>ZH473</t>
  </si>
  <si>
    <t>Heilpädagogische Schule Turbenthal</t>
  </si>
  <si>
    <t>ZH480</t>
  </si>
  <si>
    <t>Heilpädagogische Schule Wetzikon</t>
  </si>
  <si>
    <t>ZH484</t>
  </si>
  <si>
    <t>ZH601</t>
  </si>
  <si>
    <t>ZH602</t>
  </si>
  <si>
    <t>ZH603</t>
  </si>
  <si>
    <t>Heilpädagogische Schule Humlikon</t>
  </si>
  <si>
    <t>ZH604</t>
  </si>
  <si>
    <t>KGS Dällikon Oberstufe</t>
  </si>
  <si>
    <t>ZH605</t>
  </si>
  <si>
    <t>Schule in Kleingruppen Dielsdorf</t>
  </si>
  <si>
    <t>ZH606</t>
  </si>
  <si>
    <t>Heilpädagogische Schule Waidhöchi</t>
  </si>
  <si>
    <t>ZH607</t>
  </si>
  <si>
    <t>Kleingruppenschule Kleinandelfingen</t>
  </si>
  <si>
    <t>ZH609</t>
  </si>
  <si>
    <t>Kleingruppenschule Furttal</t>
  </si>
  <si>
    <t>ZH610</t>
  </si>
  <si>
    <t>Heilpädagogische Schule Rümlang</t>
  </si>
  <si>
    <t>ZH611</t>
  </si>
  <si>
    <t>Heilpädagogische Schule Uster</t>
  </si>
  <si>
    <t>ZH612</t>
  </si>
  <si>
    <t>Schule in Kleingruppen Wallisellen</t>
  </si>
  <si>
    <t>ZH614</t>
  </si>
  <si>
    <t>Heilpädagogische Schule Bezirk Bülach</t>
  </si>
  <si>
    <t>ZH615</t>
  </si>
  <si>
    <t>KGS Winterthur</t>
  </si>
  <si>
    <t>ZH616</t>
  </si>
  <si>
    <t>Zürcherische Pestalozzistiftung</t>
  </si>
  <si>
    <t>Werkschule Grundhof</t>
  </si>
  <si>
    <t>Etz Chaim Schule</t>
  </si>
  <si>
    <t>Heilpädagogisches Institut St. Michael</t>
  </si>
  <si>
    <t>Stiftung Vivendra</t>
  </si>
  <si>
    <t>Stiftung Schloss Regensberg</t>
  </si>
  <si>
    <t>Stiftung Buechweid</t>
  </si>
  <si>
    <t>Stiftung Bühl</t>
  </si>
  <si>
    <t>Tagesschule Stiftung Kind &amp; Autismus</t>
  </si>
  <si>
    <t>Heilpädagogische Schule Limmattal</t>
  </si>
  <si>
    <t>Stiftung Schule Tägerst</t>
  </si>
  <si>
    <t>Gruppenschule Thalwil</t>
  </si>
  <si>
    <t>Lernwerkstatt Bickwil</t>
  </si>
  <si>
    <t>Stiftung Tagesschule Birke</t>
  </si>
  <si>
    <t>Sonderpädagogische Tagesschule Toblerstrasse</t>
  </si>
  <si>
    <t>Tagesschule Fähre</t>
  </si>
  <si>
    <t>Rafaelschule, Heilpädagogische Tagesschule</t>
  </si>
  <si>
    <t>Oberstufenschule Lengg</t>
  </si>
  <si>
    <t>PRIMA Sonderschulung</t>
  </si>
  <si>
    <t>Gesamtschule Erlen</t>
  </si>
  <si>
    <t>Schule MOMO</t>
  </si>
  <si>
    <t>Schule im Grund</t>
  </si>
  <si>
    <t>Jüdische Schule NOAM</t>
  </si>
  <si>
    <t>Sonderschule PULS+</t>
  </si>
  <si>
    <r>
      <t xml:space="preserve">Beitrags-berechtigter Leerstand in </t>
    </r>
    <r>
      <rPr>
        <b/>
        <u/>
        <sz val="10"/>
        <color theme="1"/>
        <rFont val="Calibri"/>
        <family val="2"/>
        <scheme val="minor"/>
      </rPr>
      <t>Monaten</t>
    </r>
  </si>
  <si>
    <r>
      <t>Belegungs</t>
    </r>
    <r>
      <rPr>
        <b/>
        <u/>
        <sz val="10"/>
        <color theme="1"/>
        <rFont val="Calibri"/>
        <family val="2"/>
        <scheme val="minor"/>
      </rPr>
      <t>monate</t>
    </r>
    <r>
      <rPr>
        <b/>
        <sz val="10"/>
        <color theme="1"/>
        <rFont val="Calibri"/>
        <family val="2"/>
        <scheme val="minor"/>
      </rPr>
      <t xml:space="preserve"> Zürcher Kinder / Jugendliche</t>
    </r>
  </si>
  <si>
    <r>
      <t>Belegungs</t>
    </r>
    <r>
      <rPr>
        <b/>
        <u/>
        <sz val="10"/>
        <color theme="1"/>
        <rFont val="Calibri"/>
        <family val="2"/>
        <scheme val="minor"/>
      </rPr>
      <t>tage</t>
    </r>
    <r>
      <rPr>
        <b/>
        <sz val="10"/>
        <color theme="1"/>
        <rFont val="Calibri"/>
        <family val="2"/>
        <scheme val="minor"/>
      </rPr>
      <t xml:space="preserve"> ausserkantonale Kinder / Jugendliche (AK)</t>
    </r>
  </si>
  <si>
    <t>Schule Friedheim</t>
  </si>
  <si>
    <t>Schulheim Elgg</t>
  </si>
  <si>
    <t>Wohnschule Freienstein</t>
  </si>
  <si>
    <t>Albisbrunn</t>
  </si>
  <si>
    <t>Pädagogisches Zentrum Pestalozzihaus</t>
  </si>
  <si>
    <t>ZH135</t>
  </si>
  <si>
    <t>Stiftung Hirslanden Zürich, Sozialpädagogisches Zentrum für junge Frauen</t>
  </si>
  <si>
    <t>ZH137</t>
  </si>
  <si>
    <t>Jugendheim Schenkung Dapples</t>
  </si>
  <si>
    <t>ZH148</t>
  </si>
  <si>
    <t>Durchgangsstation Winterthur</t>
  </si>
  <si>
    <t>ZH207</t>
  </si>
  <si>
    <t>Fachschule Viventa, Viventa15plus</t>
  </si>
  <si>
    <t>ZH208</t>
  </si>
  <si>
    <t>Notfallgruppe Stiftung Buechweid</t>
  </si>
  <si>
    <t>Schulinternat Aathal</t>
  </si>
  <si>
    <t>ZH303</t>
  </si>
  <si>
    <t>Burghof Pestalozzi-Jugendstätte</t>
  </si>
  <si>
    <t>Schulinternat Redlikon</t>
  </si>
  <si>
    <t>ZH321</t>
  </si>
  <si>
    <t>Sozialpädagogisches Zentrum Gfellergut</t>
  </si>
  <si>
    <t>Vert.igo</t>
  </si>
  <si>
    <t>ZH328</t>
  </si>
  <si>
    <t>Krisenintervention Riesbach</t>
  </si>
  <si>
    <t>Städt. Schule für cerebral gelähmte Kinder, Maurerschule</t>
  </si>
  <si>
    <t>Mathilde Escher Stiftung</t>
  </si>
  <si>
    <t>Tanne</t>
  </si>
  <si>
    <t>Tagesschule Oberglatt</t>
  </si>
  <si>
    <t>ZH477</t>
  </si>
  <si>
    <t>EPI Spitalschule</t>
  </si>
  <si>
    <t>Zentrum für Gehör und Sprache Zürich ZGSZ</t>
  </si>
  <si>
    <t>Schule für Kinder und Jugendliche mit Körper- und Mehrfachbehinderungen (SKB)</t>
  </si>
  <si>
    <t>ZH486</t>
  </si>
  <si>
    <t>Kinder-Reha Schweiz</t>
  </si>
  <si>
    <t>Sonderpädagogische Tagesschule für Wahrnehmungsförderung STW</t>
  </si>
  <si>
    <t>Tagesschule visoparents</t>
  </si>
  <si>
    <t>ZH501</t>
  </si>
  <si>
    <t>Klinikschule Kantonsspital Winterthur</t>
  </si>
  <si>
    <t>ZH502</t>
  </si>
  <si>
    <t>Spitalschule Adoleszentenstation ipw, Klinik Schlosstal</t>
  </si>
  <si>
    <t>ZH504</t>
  </si>
  <si>
    <t>Psychiatrische Universitätsklinik, Klinik für Kinder- und Jugendpsychiatrie und Psychotherapie (PUK)</t>
  </si>
  <si>
    <t>ZH510</t>
  </si>
  <si>
    <t>Kinderspital Zürich, Psychosomatische Therapiestation</t>
  </si>
  <si>
    <t>ZH512</t>
  </si>
  <si>
    <t>Kinderspital Zürich, Spitalschule</t>
  </si>
  <si>
    <t>SEK3, Oberstufe für Gehörlose und Schwerhörige</t>
  </si>
  <si>
    <t>Stiftung m.a.c. - Sonderpädagogische Schule</t>
  </si>
  <si>
    <t>Freie Oberstufenschule Zürich AG</t>
  </si>
  <si>
    <t>Tagessonderschule LOGARTIS</t>
  </si>
  <si>
    <t>Tagessonderschule Intermezzo</t>
  </si>
  <si>
    <t>Schulinternat Heimgarten</t>
  </si>
  <si>
    <t>Schulinternat Ringlikon</t>
  </si>
  <si>
    <t>Schule Fokus Sehen (SFS)</t>
  </si>
  <si>
    <t>Heilpädagogische Schule der Stadt Zürich</t>
  </si>
  <si>
    <t>Michaelschule, Städtische Heilpädagogische Schule Winterthur</t>
  </si>
  <si>
    <t>Belegungsnachweis für das Jahr</t>
  </si>
  <si>
    <t>Jahr</t>
  </si>
  <si>
    <t>Angebote VSA</t>
  </si>
  <si>
    <t>Sprachheilschulen Zürich</t>
  </si>
  <si>
    <t>Heilpädagogische Schulen der Stiftung RgZ</t>
  </si>
  <si>
    <r>
      <t xml:space="preserve">- Bitte beachten Sie, dass bei Zürcher Klienten </t>
    </r>
    <r>
      <rPr>
        <b/>
        <sz val="11"/>
        <color theme="1"/>
        <rFont val="Calibri"/>
        <family val="2"/>
        <scheme val="minor"/>
      </rPr>
      <t>Monate</t>
    </r>
    <r>
      <rPr>
        <sz val="11"/>
        <color theme="1"/>
        <rFont val="Calibri"/>
        <family val="2"/>
        <scheme val="minor"/>
      </rPr>
      <t xml:space="preserve"> (Spalte D) und bei Ausserkantonalen </t>
    </r>
    <r>
      <rPr>
        <b/>
        <sz val="11"/>
        <color theme="1"/>
        <rFont val="Calibri"/>
        <family val="2"/>
        <scheme val="minor"/>
      </rPr>
      <t>Tage</t>
    </r>
    <r>
      <rPr>
        <sz val="11"/>
        <color theme="1"/>
        <rFont val="Calibri"/>
        <family val="2"/>
        <scheme val="minor"/>
      </rPr>
      <t xml:space="preserve"> (Spalte E) eingetragen werden.</t>
    </r>
  </si>
  <si>
    <r>
      <t xml:space="preserve">- </t>
    </r>
    <r>
      <rPr>
        <b/>
        <sz val="11"/>
        <color theme="1"/>
        <rFont val="Calibri"/>
        <family val="2"/>
        <scheme val="minor"/>
      </rPr>
      <t>Leerstand:</t>
    </r>
    <r>
      <rPr>
        <sz val="11"/>
        <color theme="1"/>
        <rFont val="Calibri"/>
        <family val="2"/>
        <scheme val="minor"/>
      </rPr>
      <t xml:space="preserve"> Für Plätze, die aufgrund eines ausserordentlichen Weggangs oderWechsels einer Schülerin oder eines Schülers in eine andere Schule nicht belegt sind, entrichtet das Amt die Pauschale für längstens drei Monate (§ 16 Abs. 3 VFiSo). Ein Leerbestand zu Schuljahresbeginn ist nicht beitragsberechtigt. Der beitragsberechtigte Leerstand wird ebenfalls in Monaten (Spalte F) eingetragen.</t>
    </r>
  </si>
  <si>
    <t>ZHxxx</t>
  </si>
  <si>
    <t>Musterinstitution</t>
  </si>
  <si>
    <t>= Vorgabe VSA, Eingabe nötig von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</si>
</sst>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0"/>
      <name val="Arial"/>
      <family val="2"/>
    </font>
    <font>
      <b/>
      <i/>
      <sz val="10"/>
      <name val="Arial"/>
      <family val="2"/>
    </font>
    <font>
      <b/>
      <sz val="10"/>
      <name val="Arial"/>
      <family val="2"/>
    </font>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2"/>
      <name val="Calibri"/>
      <family val="2"/>
      <scheme val="minor"/>
    </font>
    <font>
      <sz val="10"/>
      <name val="Arial"/>
      <family val="2"/>
    </font>
    <font>
      <b/>
      <u/>
      <sz val="10"/>
      <color theme="1"/>
      <name val="Calibri"/>
      <family val="2"/>
      <scheme val="minor"/>
    </font>
    <font>
      <sz val="9"/>
      <color indexed="81"/>
      <name val="Segoe UI"/>
      <family val="2"/>
    </font>
    <font>
      <sz val="10"/>
      <color theme="1"/>
      <name val="Calibri"/>
      <family val="2"/>
      <scheme val="minor"/>
    </font>
    <font>
      <b/>
      <sz val="14"/>
      <name val="Calibri"/>
      <family val="2"/>
      <scheme val="minor"/>
    </font>
  </fonts>
  <fills count="9">
    <fill>
      <patternFill patternType="none"/>
    </fill>
    <fill>
      <patternFill patternType="gray125"/>
    </fill>
    <fill>
      <patternFill patternType="solid">
        <fgColor indexed="11"/>
      </patternFill>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bgColor rgb="FF000000"/>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1" fillId="2" borderId="0" applyNumberFormat="0" applyBorder="0" applyAlignment="0" applyProtection="0"/>
    <xf numFmtId="0" fontId="8" fillId="0" borderId="0"/>
    <xf numFmtId="0" fontId="11" fillId="0" borderId="0"/>
    <xf numFmtId="0" fontId="8" fillId="0" borderId="0"/>
    <xf numFmtId="43" fontId="16" fillId="0" borderId="0" applyFont="0" applyFill="0" applyBorder="0" applyAlignment="0" applyProtection="0"/>
  </cellStyleXfs>
  <cellXfs count="61">
    <xf numFmtId="0" fontId="0" fillId="0" borderId="0" xfId="0"/>
    <xf numFmtId="0" fontId="9" fillId="0" borderId="0" xfId="2" applyFont="1" applyProtection="1"/>
    <xf numFmtId="0" fontId="8" fillId="0" borderId="0" xfId="2" applyProtection="1"/>
    <xf numFmtId="0" fontId="10" fillId="3" borderId="0" xfId="2" applyFont="1" applyFill="1" applyProtection="1"/>
    <xf numFmtId="0" fontId="8" fillId="3" borderId="0" xfId="2" applyFill="1" applyProtection="1"/>
    <xf numFmtId="0" fontId="8" fillId="0" borderId="0" xfId="0" applyFont="1" applyFill="1" applyBorder="1"/>
    <xf numFmtId="0" fontId="0" fillId="0" borderId="0" xfId="0" applyFill="1" applyBorder="1"/>
    <xf numFmtId="0" fontId="7" fillId="4" borderId="0" xfId="0" applyFont="1" applyFill="1" applyBorder="1" applyAlignment="1" applyProtection="1">
      <alignment horizontal="left"/>
    </xf>
    <xf numFmtId="0" fontId="7" fillId="4" borderId="0" xfId="0" applyFont="1" applyFill="1" applyBorder="1" applyProtection="1"/>
    <xf numFmtId="0" fontId="15" fillId="4" borderId="0" xfId="3" applyFont="1" applyFill="1" applyAlignment="1" applyProtection="1">
      <alignment horizontal="left"/>
    </xf>
    <xf numFmtId="0" fontId="14" fillId="4" borderId="0" xfId="3" applyFont="1" applyFill="1" applyAlignment="1" applyProtection="1">
      <alignment wrapText="1"/>
    </xf>
    <xf numFmtId="0" fontId="12" fillId="4" borderId="0" xfId="3" applyFont="1" applyFill="1" applyAlignment="1" applyProtection="1">
      <alignment horizontal="center"/>
    </xf>
    <xf numFmtId="0" fontId="7" fillId="4" borderId="0" xfId="0" applyFont="1" applyFill="1" applyProtection="1"/>
    <xf numFmtId="0" fontId="11" fillId="4" borderId="0" xfId="3" applyFill="1" applyProtection="1"/>
    <xf numFmtId="0" fontId="7" fillId="6" borderId="0" xfId="0" applyFont="1" applyFill="1" applyProtection="1"/>
    <xf numFmtId="0" fontId="7" fillId="4" borderId="0" xfId="0" quotePrefix="1" applyFont="1" applyFill="1" applyProtection="1"/>
    <xf numFmtId="0" fontId="7" fillId="5" borderId="0" xfId="0" applyFont="1" applyFill="1" applyProtection="1"/>
    <xf numFmtId="0" fontId="7" fillId="4" borderId="0" xfId="0" applyFont="1" applyFill="1" applyAlignment="1" applyProtection="1">
      <alignment horizontal="left"/>
    </xf>
    <xf numFmtId="0" fontId="5" fillId="4" borderId="0" xfId="3" applyFont="1" applyFill="1" applyProtection="1"/>
    <xf numFmtId="0" fontId="12" fillId="4" borderId="0" xfId="3" applyFont="1" applyFill="1" applyProtection="1"/>
    <xf numFmtId="0" fontId="13" fillId="0" borderId="1" xfId="3" applyFont="1" applyBorder="1" applyAlignment="1" applyProtection="1">
      <alignment horizontal="left" vertical="center"/>
    </xf>
    <xf numFmtId="0" fontId="13" fillId="4" borderId="1" xfId="3" applyFont="1" applyFill="1" applyBorder="1" applyAlignment="1" applyProtection="1">
      <alignment horizontal="center" vertical="center" wrapText="1"/>
    </xf>
    <xf numFmtId="0" fontId="7" fillId="4" borderId="0" xfId="0" applyFont="1" applyFill="1" applyAlignment="1" applyProtection="1">
      <alignment vertical="center"/>
    </xf>
    <xf numFmtId="0" fontId="13" fillId="0" borderId="1" xfId="3" applyFont="1" applyFill="1" applyBorder="1" applyAlignment="1" applyProtection="1">
      <alignment horizontal="center" vertical="center" wrapText="1"/>
    </xf>
    <xf numFmtId="0" fontId="11" fillId="4" borderId="0" xfId="3" applyFill="1" applyBorder="1" applyAlignment="1" applyProtection="1">
      <alignment horizontal="left"/>
    </xf>
    <xf numFmtId="0" fontId="11" fillId="4" borderId="0" xfId="3" applyFill="1" applyBorder="1" applyAlignment="1" applyProtection="1">
      <alignment horizontal="center"/>
    </xf>
    <xf numFmtId="0" fontId="11" fillId="4" borderId="0" xfId="3" applyFill="1" applyBorder="1" applyAlignment="1" applyProtection="1">
      <alignment vertical="top" wrapText="1"/>
    </xf>
    <xf numFmtId="0" fontId="11" fillId="4" borderId="0" xfId="3" applyFill="1" applyBorder="1" applyProtection="1"/>
    <xf numFmtId="0" fontId="13" fillId="4" borderId="1" xfId="3" applyFont="1" applyFill="1" applyBorder="1" applyAlignment="1" applyProtection="1">
      <alignment horizontal="left" vertical="center"/>
    </xf>
    <xf numFmtId="0" fontId="4" fillId="5" borderId="1" xfId="3" applyFont="1" applyFill="1" applyBorder="1" applyAlignment="1" applyProtection="1">
      <alignment horizontal="center"/>
      <protection locked="0"/>
    </xf>
    <xf numFmtId="0" fontId="10" fillId="7" borderId="0" xfId="0" applyFont="1" applyFill="1" applyBorder="1" applyAlignment="1" applyProtection="1">
      <alignment horizontal="left"/>
    </xf>
    <xf numFmtId="0" fontId="8" fillId="7" borderId="0" xfId="0" applyFont="1" applyFill="1" applyBorder="1" applyAlignment="1" applyProtection="1">
      <alignment horizontal="left"/>
    </xf>
    <xf numFmtId="0" fontId="8" fillId="7" borderId="0" xfId="0" applyFont="1" applyFill="1" applyBorder="1" applyAlignment="1" applyProtection="1"/>
    <xf numFmtId="0" fontId="15" fillId="5" borderId="1" xfId="5" applyNumberFormat="1" applyFont="1" applyFill="1" applyBorder="1" applyAlignment="1" applyProtection="1">
      <alignment horizontal="center"/>
      <protection locked="0"/>
    </xf>
    <xf numFmtId="0" fontId="11" fillId="8" borderId="2" xfId="3" applyFill="1" applyBorder="1" applyAlignment="1" applyProtection="1"/>
    <xf numFmtId="0" fontId="11" fillId="8" borderId="3" xfId="3" applyFill="1" applyBorder="1" applyAlignment="1" applyProtection="1">
      <alignment horizontal="left"/>
    </xf>
    <xf numFmtId="0" fontId="12" fillId="8" borderId="1" xfId="3" applyFont="1" applyFill="1" applyBorder="1" applyAlignment="1" applyProtection="1">
      <alignment horizontal="center"/>
    </xf>
    <xf numFmtId="0" fontId="11" fillId="8" borderId="1" xfId="3" quotePrefix="1" applyFill="1" applyBorder="1" applyAlignment="1" applyProtection="1">
      <alignment horizontal="left"/>
    </xf>
    <xf numFmtId="0" fontId="11" fillId="8" borderId="1" xfId="3" applyFont="1" applyFill="1" applyBorder="1" applyAlignment="1" applyProtection="1">
      <alignment horizontal="center"/>
    </xf>
    <xf numFmtId="9" fontId="11" fillId="8" borderId="1" xfId="3" applyNumberFormat="1" applyFont="1" applyFill="1" applyBorder="1" applyAlignment="1" applyProtection="1">
      <alignment horizontal="center"/>
    </xf>
    <xf numFmtId="0" fontId="7" fillId="8" borderId="0" xfId="0" applyFont="1" applyFill="1" applyProtection="1"/>
    <xf numFmtId="0" fontId="12" fillId="4" borderId="0" xfId="3" quotePrefix="1" applyFont="1" applyFill="1" applyProtection="1"/>
    <xf numFmtId="0" fontId="20" fillId="4" borderId="0" xfId="3" applyFont="1" applyFill="1" applyAlignment="1" applyProtection="1">
      <alignment horizontal="left"/>
    </xf>
    <xf numFmtId="0" fontId="10" fillId="3" borderId="0" xfId="2" applyFont="1" applyFill="1" applyAlignment="1" applyProtection="1">
      <alignment horizontal="right"/>
    </xf>
    <xf numFmtId="0" fontId="2" fillId="4" borderId="0" xfId="3" quotePrefix="1" applyFont="1" applyFill="1" applyProtection="1"/>
    <xf numFmtId="0" fontId="0" fillId="0" borderId="0" xfId="0" applyFont="1" applyFill="1" applyBorder="1"/>
    <xf numFmtId="0" fontId="11" fillId="5" borderId="1" xfId="3" quotePrefix="1" applyFill="1" applyBorder="1" applyAlignment="1" applyProtection="1">
      <alignment horizontal="left" vertical="top"/>
      <protection locked="0"/>
    </xf>
    <xf numFmtId="0" fontId="11" fillId="6" borderId="1" xfId="3" applyFont="1" applyFill="1" applyBorder="1" applyAlignment="1" applyProtection="1">
      <alignment horizontal="center" vertical="top"/>
      <protection locked="0"/>
    </xf>
    <xf numFmtId="0" fontId="7" fillId="4" borderId="0" xfId="0" applyFont="1" applyFill="1" applyAlignment="1" applyProtection="1">
      <alignment vertical="top"/>
    </xf>
    <xf numFmtId="0" fontId="11" fillId="5" borderId="1" xfId="3" applyFont="1" applyFill="1" applyBorder="1" applyAlignment="1" applyProtection="1">
      <alignment horizontal="center" vertical="top"/>
      <protection locked="0"/>
    </xf>
    <xf numFmtId="0" fontId="6" fillId="5" borderId="1" xfId="3" quotePrefix="1" applyFont="1" applyFill="1" applyBorder="1" applyAlignment="1" applyProtection="1">
      <alignment horizontal="left" vertical="top"/>
      <protection locked="0"/>
    </xf>
    <xf numFmtId="0" fontId="11" fillId="6" borderId="1" xfId="3" applyFill="1" applyBorder="1" applyAlignment="1" applyProtection="1">
      <alignment horizontal="center" vertical="top"/>
      <protection locked="0"/>
    </xf>
    <xf numFmtId="0" fontId="11" fillId="5" borderId="1" xfId="3" applyFill="1" applyBorder="1" applyAlignment="1" applyProtection="1">
      <alignment horizontal="center" vertical="top"/>
      <protection locked="0"/>
    </xf>
    <xf numFmtId="0" fontId="5" fillId="5" borderId="1" xfId="3" quotePrefix="1" applyFont="1" applyFill="1" applyBorder="1" applyAlignment="1" applyProtection="1">
      <alignment horizontal="left" vertical="top"/>
      <protection locked="0"/>
    </xf>
    <xf numFmtId="0" fontId="3" fillId="4" borderId="0" xfId="3" quotePrefix="1" applyFont="1" applyFill="1" applyAlignment="1" applyProtection="1">
      <alignment horizontal="left" vertical="top" wrapText="1"/>
    </xf>
    <xf numFmtId="0" fontId="19" fillId="5" borderId="2" xfId="3" applyFont="1" applyFill="1" applyBorder="1" applyAlignment="1" applyProtection="1">
      <alignment horizontal="left" vertical="top" wrapText="1"/>
      <protection locked="0"/>
    </xf>
    <xf numFmtId="0" fontId="19" fillId="5" borderId="3" xfId="3" applyFont="1" applyFill="1" applyBorder="1" applyAlignment="1" applyProtection="1">
      <alignment horizontal="left" vertical="top" wrapText="1"/>
      <protection locked="0"/>
    </xf>
    <xf numFmtId="0" fontId="2" fillId="4" borderId="0" xfId="3" quotePrefix="1" applyFont="1" applyFill="1" applyAlignment="1" applyProtection="1">
      <alignment horizontal="left" vertical="top" wrapText="1"/>
    </xf>
    <xf numFmtId="0" fontId="3" fillId="4" borderId="0" xfId="3" quotePrefix="1" applyFont="1" applyFill="1" applyAlignment="1" applyProtection="1">
      <alignment horizontal="left" vertical="top" wrapText="1"/>
    </xf>
    <xf numFmtId="0" fontId="13" fillId="4" borderId="2" xfId="3" applyFont="1" applyFill="1" applyBorder="1" applyAlignment="1" applyProtection="1">
      <alignment horizontal="center" vertical="center" wrapText="1"/>
    </xf>
    <xf numFmtId="0" fontId="13" fillId="4" borderId="3" xfId="3" applyFont="1" applyFill="1" applyBorder="1" applyAlignment="1" applyProtection="1">
      <alignment horizontal="center" vertical="center" wrapText="1"/>
    </xf>
  </cellXfs>
  <cellStyles count="6">
    <cellStyle name="40 % - Akzent3 2" xfId="1" xr:uid="{00000000-0005-0000-0000-000000000000}"/>
    <cellStyle name="Komma" xfId="5" builtinId="3"/>
    <cellStyle name="Normal 2" xfId="2" xr:uid="{00000000-0005-0000-0000-000002000000}"/>
    <cellStyle name="Standard" xfId="0" builtinId="0"/>
    <cellStyle name="Standard 2" xfId="3" xr:uid="{00000000-0005-0000-0000-000004000000}"/>
    <cellStyle name="Standard 3" xfId="4" xr:uid="{00000000-0005-0000-0000-000005000000}"/>
  </cellStyles>
  <dxfs count="0"/>
  <tableStyles count="0" defaultTableStyle="TableStyleMedium2" defaultPivotStyle="PivotStyleLight16"/>
  <colors>
    <mruColors>
      <color rgb="FF99CCFF"/>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657225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838200</xdr:colOff>
      <xdr:row>0</xdr:row>
      <xdr:rowOff>73025</xdr:rowOff>
    </xdr:from>
    <xdr:to>
      <xdr:col>1</xdr:col>
      <xdr:colOff>650875</xdr:colOff>
      <xdr:row>1</xdr:row>
      <xdr:rowOff>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838200" y="73025"/>
          <a:ext cx="2393950" cy="6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Kanton Zürich</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Bildungsdirektion</a:t>
          </a:r>
          <a:endParaRPr lang="de-CH" sz="1100" b="1"/>
        </a:p>
      </xdr:txBody>
    </xdr:sp>
    <xdr:clientData/>
  </xdr:twoCellAnchor>
  <xdr:twoCellAnchor>
    <xdr:from>
      <xdr:col>4</xdr:col>
      <xdr:colOff>419101</xdr:colOff>
      <xdr:row>0</xdr:row>
      <xdr:rowOff>19050</xdr:rowOff>
    </xdr:from>
    <xdr:to>
      <xdr:col>6</xdr:col>
      <xdr:colOff>0</xdr:colOff>
      <xdr:row>0</xdr:row>
      <xdr:rowOff>314325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762501" y="19050"/>
          <a:ext cx="1457324"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Arial" panose="020B0604020202020204" pitchFamily="34" charset="0"/>
              <a:ea typeface="+mn-ea"/>
              <a:cs typeface="Arial" panose="020B0604020202020204" pitchFamily="34" charset="0"/>
            </a:rPr>
            <a:t>Volksschulamt</a:t>
          </a:r>
          <a:endParaRPr lang="de-CH" sz="1100" b="1">
            <a:latin typeface="Arial" panose="020B0604020202020204" pitchFamily="34" charset="0"/>
            <a:cs typeface="Arial" panose="020B0604020202020204" pitchFamily="34" charset="0"/>
          </a:endParaRPr>
        </a:p>
      </xdr:txBody>
    </xdr:sp>
    <xdr:clientData/>
  </xdr:twoCellAnchor>
  <xdr:twoCellAnchor>
    <xdr:from>
      <xdr:col>4</xdr:col>
      <xdr:colOff>742951</xdr:colOff>
      <xdr:row>0</xdr:row>
      <xdr:rowOff>209550</xdr:rowOff>
    </xdr:from>
    <xdr:to>
      <xdr:col>6</xdr:col>
      <xdr:colOff>0</xdr:colOff>
      <xdr:row>0</xdr:row>
      <xdr:rowOff>504825</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086351" y="209550"/>
          <a:ext cx="1133474"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a:solidFill>
                <a:schemeClr val="dk1"/>
              </a:solidFill>
              <a:effectLst/>
              <a:latin typeface="Arial" panose="020B0604020202020204" pitchFamily="34" charset="0"/>
              <a:ea typeface="+mn-ea"/>
              <a:cs typeface="Arial" panose="020B0604020202020204" pitchFamily="34" charset="0"/>
            </a:rPr>
            <a:t>Amtsleitung</a:t>
          </a:r>
          <a:endParaRPr lang="de-CH"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tabSelected="1" zoomScale="95" zoomScaleNormal="95" zoomScaleSheetLayoutView="100" workbookViewId="0">
      <selection activeCell="D3" sqref="D3"/>
    </sheetView>
  </sheetViews>
  <sheetFormatPr baseColWidth="10" defaultColWidth="11.453125" defaultRowHeight="14" x14ac:dyDescent="0.3"/>
  <cols>
    <col min="1" max="1" width="41.54296875" style="17" customWidth="1"/>
    <col min="2" max="2" width="6.81640625" style="12" customWidth="1"/>
    <col min="3" max="3" width="1.26953125" style="12" customWidth="1"/>
    <col min="4" max="4" width="15.453125" style="12" customWidth="1"/>
    <col min="5" max="5" width="15.1796875" style="12" customWidth="1"/>
    <col min="6" max="6" width="15.26953125" style="12" customWidth="1"/>
    <col min="7" max="7" width="14.1796875" style="12" customWidth="1"/>
    <col min="8" max="8" width="1.7265625" style="12" customWidth="1"/>
    <col min="9" max="9" width="21" style="12" customWidth="1"/>
    <col min="10" max="10" width="38.54296875" style="12" customWidth="1"/>
    <col min="11" max="11" width="18.453125" style="12" customWidth="1"/>
    <col min="12" max="16384" width="11.453125" style="12"/>
  </cols>
  <sheetData>
    <row r="1" spans="1:10" s="8" customFormat="1" ht="57.75" customHeight="1" x14ac:dyDescent="0.3">
      <c r="A1" s="7"/>
    </row>
    <row r="2" spans="1:10" ht="15.75" customHeight="1" x14ac:dyDescent="0.45">
      <c r="A2" s="42" t="str">
        <f>"Budget "&amp;B3</f>
        <v>Budget 2024</v>
      </c>
      <c r="B2" s="10"/>
      <c r="C2" s="10"/>
      <c r="D2" s="11" t="s">
        <v>56</v>
      </c>
      <c r="G2" s="8"/>
      <c r="H2" s="14"/>
      <c r="I2" s="15" t="s">
        <v>199</v>
      </c>
    </row>
    <row r="3" spans="1:10" ht="15" customHeight="1" x14ac:dyDescent="0.35">
      <c r="A3" s="9" t="s">
        <v>190</v>
      </c>
      <c r="B3" s="33">
        <v>2024</v>
      </c>
      <c r="C3" s="13"/>
      <c r="D3" s="29"/>
      <c r="E3" s="34" t="str">
        <f>IF(D3="","",VLOOKUP(D3,'Daten Dropdown'!A8:B140,2,0))</f>
        <v/>
      </c>
      <c r="F3" s="35"/>
      <c r="G3" s="8"/>
      <c r="H3" s="16"/>
      <c r="I3" s="15" t="s">
        <v>63</v>
      </c>
    </row>
    <row r="4" spans="1:10" ht="14.5" x14ac:dyDescent="0.35">
      <c r="A4" s="12"/>
      <c r="B4" s="13"/>
      <c r="C4" s="13"/>
      <c r="D4" s="13"/>
      <c r="E4" s="13"/>
      <c r="G4" s="8"/>
      <c r="H4" s="40"/>
      <c r="I4" s="15" t="s">
        <v>64</v>
      </c>
    </row>
    <row r="5" spans="1:10" ht="11.25" customHeight="1" x14ac:dyDescent="0.35">
      <c r="A5" s="12"/>
      <c r="B5" s="13"/>
      <c r="C5" s="13"/>
      <c r="D5" s="13"/>
      <c r="E5" s="13"/>
      <c r="G5" s="8"/>
      <c r="H5" s="13"/>
      <c r="I5" s="15"/>
    </row>
    <row r="6" spans="1:10" x14ac:dyDescent="0.3">
      <c r="G6" s="8"/>
      <c r="H6" s="30" t="s">
        <v>192</v>
      </c>
      <c r="I6" s="30"/>
      <c r="J6" s="30"/>
    </row>
    <row r="7" spans="1:10" ht="14.5" x14ac:dyDescent="0.35">
      <c r="A7" s="41" t="s">
        <v>65</v>
      </c>
      <c r="G7" s="8"/>
      <c r="H7" s="31" t="s">
        <v>68</v>
      </c>
      <c r="I7" s="30"/>
      <c r="J7" s="31"/>
    </row>
    <row r="8" spans="1:10" ht="14.5" x14ac:dyDescent="0.35">
      <c r="A8" s="44" t="s">
        <v>195</v>
      </c>
      <c r="B8" s="13"/>
      <c r="C8" s="13"/>
      <c r="D8" s="13"/>
      <c r="E8" s="13"/>
      <c r="H8" s="31" t="s">
        <v>69</v>
      </c>
      <c r="I8" s="31"/>
      <c r="J8" s="31"/>
    </row>
    <row r="9" spans="1:10" ht="15" customHeight="1" x14ac:dyDescent="0.3">
      <c r="A9" s="57" t="s">
        <v>196</v>
      </c>
      <c r="B9" s="58"/>
      <c r="C9" s="58"/>
      <c r="D9" s="58"/>
      <c r="E9" s="58"/>
      <c r="F9" s="58"/>
      <c r="G9" s="54"/>
      <c r="H9" s="31" t="s">
        <v>70</v>
      </c>
      <c r="I9" s="31"/>
      <c r="J9" s="31"/>
    </row>
    <row r="10" spans="1:10" ht="14.5" x14ac:dyDescent="0.3">
      <c r="A10" s="58"/>
      <c r="B10" s="58"/>
      <c r="C10" s="58"/>
      <c r="D10" s="58"/>
      <c r="E10" s="58"/>
      <c r="F10" s="58"/>
      <c r="G10" s="54"/>
      <c r="H10" s="31" t="s">
        <v>61</v>
      </c>
      <c r="I10" s="31"/>
      <c r="J10" s="31"/>
    </row>
    <row r="11" spans="1:10" ht="14.5" x14ac:dyDescent="0.3">
      <c r="A11" s="58"/>
      <c r="B11" s="58"/>
      <c r="C11" s="58"/>
      <c r="D11" s="58"/>
      <c r="E11" s="58"/>
      <c r="F11" s="58"/>
      <c r="G11" s="54"/>
      <c r="H11" s="31" t="s">
        <v>60</v>
      </c>
      <c r="I11" s="31"/>
      <c r="J11" s="31"/>
    </row>
    <row r="12" spans="1:10" ht="15" customHeight="1" x14ac:dyDescent="0.3">
      <c r="A12" s="58"/>
      <c r="B12" s="58"/>
      <c r="C12" s="58"/>
      <c r="D12" s="58"/>
      <c r="E12" s="58"/>
      <c r="F12" s="58"/>
      <c r="G12" s="54"/>
      <c r="H12" s="32" t="s">
        <v>58</v>
      </c>
      <c r="I12" s="31"/>
      <c r="J12" s="32"/>
    </row>
    <row r="13" spans="1:10" ht="13.5" customHeight="1" x14ac:dyDescent="0.35">
      <c r="A13" s="18"/>
      <c r="D13" s="19"/>
      <c r="E13" s="13"/>
      <c r="F13" s="13"/>
      <c r="G13" s="54"/>
    </row>
    <row r="14" spans="1:10" s="22" customFormat="1" ht="57" customHeight="1" x14ac:dyDescent="0.25">
      <c r="A14" s="20" t="s">
        <v>0</v>
      </c>
      <c r="B14" s="21" t="s">
        <v>62</v>
      </c>
      <c r="D14" s="23" t="s">
        <v>132</v>
      </c>
      <c r="E14" s="23" t="s">
        <v>133</v>
      </c>
      <c r="F14" s="23" t="s">
        <v>131</v>
      </c>
      <c r="G14" s="54"/>
      <c r="I14" s="59" t="s">
        <v>71</v>
      </c>
      <c r="J14" s="60"/>
    </row>
    <row r="15" spans="1:10" s="48" customFormat="1" ht="25.5" customHeight="1" x14ac:dyDescent="0.25">
      <c r="A15" s="46" t="s">
        <v>68</v>
      </c>
      <c r="B15" s="47"/>
      <c r="D15" s="49"/>
      <c r="E15" s="49"/>
      <c r="F15" s="49"/>
      <c r="G15" s="54"/>
      <c r="I15" s="55"/>
      <c r="J15" s="56"/>
    </row>
    <row r="16" spans="1:10" s="48" customFormat="1" ht="25.5" customHeight="1" x14ac:dyDescent="0.25">
      <c r="A16" s="50" t="s">
        <v>69</v>
      </c>
      <c r="B16" s="51"/>
      <c r="D16" s="52"/>
      <c r="E16" s="52"/>
      <c r="F16" s="52"/>
      <c r="G16" s="54"/>
      <c r="I16" s="55"/>
      <c r="J16" s="56"/>
    </row>
    <row r="17" spans="1:10" s="48" customFormat="1" ht="25.5" customHeight="1" x14ac:dyDescent="0.25">
      <c r="A17" s="53" t="s">
        <v>70</v>
      </c>
      <c r="B17" s="51"/>
      <c r="D17" s="52"/>
      <c r="E17" s="52"/>
      <c r="F17" s="52"/>
      <c r="G17" s="54"/>
      <c r="I17" s="55"/>
      <c r="J17" s="56"/>
    </row>
    <row r="18" spans="1:10" s="48" customFormat="1" ht="25.5" customHeight="1" x14ac:dyDescent="0.25">
      <c r="A18" s="53" t="s">
        <v>61</v>
      </c>
      <c r="B18" s="51"/>
      <c r="D18" s="52"/>
      <c r="E18" s="52"/>
      <c r="F18" s="52"/>
      <c r="G18" s="54"/>
      <c r="I18" s="55"/>
      <c r="J18" s="56"/>
    </row>
    <row r="19" spans="1:10" s="48" customFormat="1" ht="25.5" customHeight="1" x14ac:dyDescent="0.25">
      <c r="A19" s="53" t="s">
        <v>60</v>
      </c>
      <c r="B19" s="51"/>
      <c r="D19" s="52"/>
      <c r="E19" s="52"/>
      <c r="F19" s="52"/>
      <c r="G19" s="54"/>
      <c r="I19" s="55"/>
      <c r="J19" s="56"/>
    </row>
    <row r="20" spans="1:10" s="48" customFormat="1" ht="25.5" customHeight="1" x14ac:dyDescent="0.25">
      <c r="A20" s="46" t="s">
        <v>58</v>
      </c>
      <c r="B20" s="51"/>
      <c r="D20" s="52"/>
      <c r="E20" s="52"/>
      <c r="F20" s="52"/>
      <c r="G20" s="54"/>
      <c r="I20" s="55"/>
      <c r="J20" s="56"/>
    </row>
    <row r="21" spans="1:10" ht="14.5" x14ac:dyDescent="0.35">
      <c r="A21" s="24"/>
      <c r="B21" s="25"/>
      <c r="D21" s="36" t="str">
        <f>SUM(D15:D20)&amp;" Monate"</f>
        <v>0 Monate</v>
      </c>
      <c r="E21" s="36" t="str">
        <f>SUM(E15:E20)&amp;" Tage"</f>
        <v>0 Tage</v>
      </c>
      <c r="F21" s="36" t="str">
        <f>SUM(F15:F20)&amp;" Monate"</f>
        <v>0 Monate</v>
      </c>
      <c r="G21" s="54"/>
    </row>
    <row r="22" spans="1:10" ht="14.5" x14ac:dyDescent="0.35">
      <c r="A22" s="24"/>
      <c r="B22" s="26"/>
      <c r="C22" s="26"/>
      <c r="D22" s="26"/>
      <c r="F22" s="27"/>
      <c r="G22" s="54"/>
    </row>
    <row r="23" spans="1:10" ht="14.5" x14ac:dyDescent="0.35">
      <c r="A23" s="24"/>
      <c r="G23" s="54"/>
    </row>
    <row r="24" spans="1:10" ht="34.5" customHeight="1" x14ac:dyDescent="0.3">
      <c r="A24" s="28" t="s">
        <v>0</v>
      </c>
      <c r="B24" s="21" t="s">
        <v>62</v>
      </c>
      <c r="C24" s="22"/>
      <c r="D24" s="23" t="s">
        <v>66</v>
      </c>
      <c r="E24" s="23" t="s">
        <v>67</v>
      </c>
    </row>
    <row r="25" spans="1:10" ht="14.5" x14ac:dyDescent="0.35">
      <c r="A25" s="37" t="str">
        <f>IF(A15="","",A15)</f>
        <v>Sonderschulung Typ A (SoSchu A)</v>
      </c>
      <c r="B25" s="38" t="str">
        <f>IF(B15="","",B15)</f>
        <v/>
      </c>
      <c r="D25" s="39" t="str">
        <f t="shared" ref="D25:D30" si="0">IFERROR((D15+(E15/30))/(B15*12),"")</f>
        <v/>
      </c>
      <c r="E25" s="39" t="str">
        <f>IFERROR((D15+F15+(E15/30))/(B15*12),"")</f>
        <v/>
      </c>
    </row>
    <row r="26" spans="1:10" ht="14.25" customHeight="1" x14ac:dyDescent="0.35">
      <c r="A26" s="37" t="str">
        <f t="shared" ref="A26:B30" si="1">IF(A16="","",A16)</f>
        <v>Sonderschulung Typ B (SoSchu B)</v>
      </c>
      <c r="B26" s="38" t="str">
        <f t="shared" si="1"/>
        <v/>
      </c>
      <c r="D26" s="39" t="str">
        <f t="shared" si="0"/>
        <v/>
      </c>
      <c r="E26" s="39" t="str">
        <f t="shared" ref="E26:E30" si="2">IFERROR((D16+F16+(E16/30))/(B16*12),"")</f>
        <v/>
      </c>
    </row>
    <row r="27" spans="1:10" ht="14.25" customHeight="1" x14ac:dyDescent="0.35">
      <c r="A27" s="37" t="str">
        <f t="shared" si="1"/>
        <v>Sonderschulung Typ C (SoSchu C)</v>
      </c>
      <c r="B27" s="38" t="str">
        <f t="shared" si="1"/>
        <v/>
      </c>
      <c r="D27" s="39" t="str">
        <f t="shared" si="0"/>
        <v/>
      </c>
      <c r="E27" s="39" t="str">
        <f t="shared" si="2"/>
        <v/>
      </c>
    </row>
    <row r="28" spans="1:10" ht="14.25" customHeight="1" x14ac:dyDescent="0.35">
      <c r="A28" s="37" t="str">
        <f t="shared" si="1"/>
        <v>Teilintegrierte Sonderschulung (TISS)</v>
      </c>
      <c r="B28" s="38" t="str">
        <f t="shared" si="1"/>
        <v/>
      </c>
      <c r="D28" s="39" t="str">
        <f t="shared" si="0"/>
        <v/>
      </c>
      <c r="E28" s="39" t="str">
        <f t="shared" si="2"/>
        <v/>
      </c>
    </row>
    <row r="29" spans="1:10" ht="14.5" x14ac:dyDescent="0.35">
      <c r="A29" s="37" t="str">
        <f t="shared" si="1"/>
        <v>Integrierte Sonderschulung (ISS)</v>
      </c>
      <c r="B29" s="38" t="str">
        <f t="shared" si="1"/>
        <v/>
      </c>
      <c r="D29" s="39" t="str">
        <f t="shared" si="0"/>
        <v/>
      </c>
      <c r="E29" s="39" t="str">
        <f t="shared" si="2"/>
        <v/>
      </c>
    </row>
    <row r="30" spans="1:10" ht="14.5" x14ac:dyDescent="0.35">
      <c r="A30" s="37" t="str">
        <f t="shared" si="1"/>
        <v>Therapeutische Wohnschulgruppe (TWSG)</v>
      </c>
      <c r="B30" s="38" t="str">
        <f t="shared" si="1"/>
        <v/>
      </c>
      <c r="D30" s="39" t="str">
        <f t="shared" si="0"/>
        <v/>
      </c>
      <c r="E30" s="39" t="str">
        <f t="shared" si="2"/>
        <v/>
      </c>
    </row>
  </sheetData>
  <sheetProtection algorithmName="SHA-512" hashValue="8z5K1FVvD/9kV9IgnNnJnETXwY3/j5q75sqpg5l3Cg8MyQ0uF/6z5Jv8yYouWCXZp7GjXIfBUr7Wvgd/KR+lWw==" saltValue="k0zuqGPIR0fmjIoOro0wCQ==" spinCount="100000" sheet="1" objects="1" scenarios="1"/>
  <dataConsolidate/>
  <mergeCells count="8">
    <mergeCell ref="I20:J20"/>
    <mergeCell ref="A9:F12"/>
    <mergeCell ref="I14:J14"/>
    <mergeCell ref="I15:J15"/>
    <mergeCell ref="I16:J16"/>
    <mergeCell ref="I17:J17"/>
    <mergeCell ref="I18:J18"/>
    <mergeCell ref="I19:J19"/>
  </mergeCells>
  <dataValidations count="1">
    <dataValidation type="list" allowBlank="1" showInputMessage="1" showErrorMessage="1" sqref="A15:A20" xr:uid="{00000000-0002-0000-0000-000000000000}">
      <formula1>$H$7:$H$12</formula1>
    </dataValidation>
  </dataValidations>
  <pageMargins left="0.47244094488188981" right="0.47244094488188981" top="0.59055118110236227" bottom="0.59055118110236227" header="0.39370078740157483" footer="0.23622047244094491"/>
  <pageSetup paperSize="9" scale="76" orientation="landscape" r:id="rId1"/>
  <headerFooter alignWithMargins="0">
    <oddFooter>&amp;L&amp;8G:\Besondere Förderung\Allgemein\Sonderpädagogik\Projekte_Arbeitsgruppen\KJG_VSG\TP Finanzierung\B07 Finanzcontrolling</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'Daten Dropdown'!$A$8:$A$93</xm:f>
          </x14:formula1>
          <xm:sqref>D3</xm:sqref>
        </x14:dataValidation>
        <x14:dataValidation type="list" allowBlank="1" showInputMessage="1" showErrorMessage="1" xr:uid="{00000000-0002-0000-0000-000002000000}">
          <x14:formula1>
            <xm:f>'Daten Dropdown'!$D$8:$D$11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4:D140"/>
  <sheetViews>
    <sheetView topLeftCell="A46" workbookViewId="0">
      <selection activeCell="B96" sqref="B96"/>
    </sheetView>
  </sheetViews>
  <sheetFormatPr baseColWidth="10" defaultRowHeight="12.5" x14ac:dyDescent="0.25"/>
  <cols>
    <col min="2" max="2" width="86" bestFit="1" customWidth="1"/>
  </cols>
  <sheetData>
    <row r="4" spans="1:4" s="2" customFormat="1" ht="13" x14ac:dyDescent="0.3">
      <c r="A4" s="1" t="s">
        <v>1</v>
      </c>
    </row>
    <row r="5" spans="1:4" s="2" customFormat="1" x14ac:dyDescent="0.25"/>
    <row r="6" spans="1:4" s="2" customFormat="1" x14ac:dyDescent="0.25"/>
    <row r="7" spans="1:4" s="3" customFormat="1" ht="13" x14ac:dyDescent="0.3">
      <c r="A7" s="3" t="s">
        <v>2</v>
      </c>
      <c r="C7" s="4"/>
      <c r="D7" s="43" t="s">
        <v>191</v>
      </c>
    </row>
    <row r="8" spans="1:4" s="2" customFormat="1" x14ac:dyDescent="0.25">
      <c r="A8" s="5" t="s">
        <v>3</v>
      </c>
      <c r="B8" s="5" t="s">
        <v>134</v>
      </c>
      <c r="D8" s="2">
        <v>2022</v>
      </c>
    </row>
    <row r="9" spans="1:4" s="2" customFormat="1" x14ac:dyDescent="0.25">
      <c r="A9" s="5" t="s">
        <v>4</v>
      </c>
      <c r="B9" s="5" t="s">
        <v>135</v>
      </c>
      <c r="D9" s="2">
        <v>2023</v>
      </c>
    </row>
    <row r="10" spans="1:4" s="2" customFormat="1" x14ac:dyDescent="0.25">
      <c r="A10" s="6" t="s">
        <v>5</v>
      </c>
      <c r="B10" s="6" t="s">
        <v>136</v>
      </c>
      <c r="D10" s="2">
        <v>2024</v>
      </c>
    </row>
    <row r="11" spans="1:4" s="2" customFormat="1" x14ac:dyDescent="0.25">
      <c r="A11" s="6" t="s">
        <v>6</v>
      </c>
      <c r="B11" s="6" t="s">
        <v>137</v>
      </c>
      <c r="D11" s="2">
        <v>2025</v>
      </c>
    </row>
    <row r="12" spans="1:4" s="2" customFormat="1" x14ac:dyDescent="0.25">
      <c r="A12" s="6" t="s">
        <v>7</v>
      </c>
      <c r="B12" s="6" t="s">
        <v>107</v>
      </c>
    </row>
    <row r="13" spans="1:4" s="2" customFormat="1" x14ac:dyDescent="0.25">
      <c r="A13" s="6" t="s">
        <v>8</v>
      </c>
      <c r="B13" s="6" t="s">
        <v>138</v>
      </c>
    </row>
    <row r="14" spans="1:4" s="2" customFormat="1" x14ac:dyDescent="0.25">
      <c r="A14" s="6" t="s">
        <v>9</v>
      </c>
      <c r="B14" s="6" t="s">
        <v>108</v>
      </c>
    </row>
    <row r="15" spans="1:4" s="2" customFormat="1" x14ac:dyDescent="0.25">
      <c r="A15" s="6" t="s">
        <v>139</v>
      </c>
      <c r="B15" s="6" t="s">
        <v>140</v>
      </c>
    </row>
    <row r="16" spans="1:4" s="2" customFormat="1" x14ac:dyDescent="0.25">
      <c r="A16" s="6" t="s">
        <v>141</v>
      </c>
      <c r="B16" s="6" t="s">
        <v>142</v>
      </c>
    </row>
    <row r="17" spans="1:2" s="2" customFormat="1" x14ac:dyDescent="0.25">
      <c r="A17" s="6" t="s">
        <v>143</v>
      </c>
      <c r="B17" s="6" t="s">
        <v>144</v>
      </c>
    </row>
    <row r="18" spans="1:2" s="2" customFormat="1" x14ac:dyDescent="0.25">
      <c r="A18" s="6" t="s">
        <v>145</v>
      </c>
      <c r="B18" s="6" t="s">
        <v>146</v>
      </c>
    </row>
    <row r="19" spans="1:2" s="2" customFormat="1" x14ac:dyDescent="0.25">
      <c r="A19" s="6" t="s">
        <v>147</v>
      </c>
      <c r="B19" s="6" t="s">
        <v>148</v>
      </c>
    </row>
    <row r="20" spans="1:2" s="2" customFormat="1" x14ac:dyDescent="0.25">
      <c r="A20" s="6" t="s">
        <v>10</v>
      </c>
      <c r="B20" s="6" t="s">
        <v>149</v>
      </c>
    </row>
    <row r="21" spans="1:2" s="2" customFormat="1" x14ac:dyDescent="0.25">
      <c r="A21" s="6" t="s">
        <v>150</v>
      </c>
      <c r="B21" s="6" t="s">
        <v>151</v>
      </c>
    </row>
    <row r="22" spans="1:2" s="2" customFormat="1" x14ac:dyDescent="0.25">
      <c r="A22" s="6" t="s">
        <v>59</v>
      </c>
      <c r="B22" s="6" t="s">
        <v>152</v>
      </c>
    </row>
    <row r="23" spans="1:2" s="2" customFormat="1" x14ac:dyDescent="0.25">
      <c r="A23" s="6" t="s">
        <v>153</v>
      </c>
      <c r="B23" s="6" t="s">
        <v>154</v>
      </c>
    </row>
    <row r="24" spans="1:2" s="2" customFormat="1" x14ac:dyDescent="0.25">
      <c r="A24" s="6" t="s">
        <v>57</v>
      </c>
      <c r="B24" s="6" t="s">
        <v>155</v>
      </c>
    </row>
    <row r="25" spans="1:2" s="2" customFormat="1" x14ac:dyDescent="0.25">
      <c r="A25" s="6" t="s">
        <v>156</v>
      </c>
      <c r="B25" s="6" t="s">
        <v>157</v>
      </c>
    </row>
    <row r="26" spans="1:2" s="2" customFormat="1" x14ac:dyDescent="0.25">
      <c r="A26" s="6" t="s">
        <v>72</v>
      </c>
      <c r="B26" s="6" t="s">
        <v>158</v>
      </c>
    </row>
    <row r="27" spans="1:2" s="2" customFormat="1" x14ac:dyDescent="0.25">
      <c r="A27" s="6" t="s">
        <v>11</v>
      </c>
      <c r="B27" s="6" t="s">
        <v>109</v>
      </c>
    </row>
    <row r="28" spans="1:2" s="2" customFormat="1" x14ac:dyDescent="0.25">
      <c r="A28" s="6" t="s">
        <v>73</v>
      </c>
      <c r="B28" s="6" t="s">
        <v>74</v>
      </c>
    </row>
    <row r="29" spans="1:2" s="2" customFormat="1" x14ac:dyDescent="0.25">
      <c r="A29" s="6" t="s">
        <v>12</v>
      </c>
      <c r="B29" s="6" t="s">
        <v>110</v>
      </c>
    </row>
    <row r="30" spans="1:2" s="2" customFormat="1" x14ac:dyDescent="0.25">
      <c r="A30" s="6" t="s">
        <v>13</v>
      </c>
      <c r="B30" s="6" t="s">
        <v>111</v>
      </c>
    </row>
    <row r="31" spans="1:2" s="2" customFormat="1" x14ac:dyDescent="0.25">
      <c r="A31" s="6" t="s">
        <v>14</v>
      </c>
      <c r="B31" s="6" t="s">
        <v>15</v>
      </c>
    </row>
    <row r="32" spans="1:2" s="2" customFormat="1" x14ac:dyDescent="0.25">
      <c r="A32" s="6" t="s">
        <v>16</v>
      </c>
      <c r="B32" s="6" t="s">
        <v>112</v>
      </c>
    </row>
    <row r="33" spans="1:2" s="2" customFormat="1" x14ac:dyDescent="0.25">
      <c r="A33" s="6" t="s">
        <v>17</v>
      </c>
      <c r="B33" s="6" t="s">
        <v>113</v>
      </c>
    </row>
    <row r="34" spans="1:2" s="2" customFormat="1" x14ac:dyDescent="0.25">
      <c r="A34" s="6" t="s">
        <v>18</v>
      </c>
      <c r="B34" s="6" t="s">
        <v>114</v>
      </c>
    </row>
    <row r="35" spans="1:2" s="2" customFormat="1" x14ac:dyDescent="0.25">
      <c r="A35" s="6" t="s">
        <v>19</v>
      </c>
      <c r="B35" s="6" t="s">
        <v>159</v>
      </c>
    </row>
    <row r="36" spans="1:2" s="2" customFormat="1" x14ac:dyDescent="0.25">
      <c r="A36" s="6" t="s">
        <v>20</v>
      </c>
      <c r="B36" s="6" t="s">
        <v>160</v>
      </c>
    </row>
    <row r="37" spans="1:2" s="2" customFormat="1" x14ac:dyDescent="0.25">
      <c r="A37" s="6" t="s">
        <v>21</v>
      </c>
      <c r="B37" s="6" t="s">
        <v>193</v>
      </c>
    </row>
    <row r="38" spans="1:2" s="2" customFormat="1" x14ac:dyDescent="0.25">
      <c r="A38" s="6" t="s">
        <v>22</v>
      </c>
      <c r="B38" s="6" t="s">
        <v>115</v>
      </c>
    </row>
    <row r="39" spans="1:2" s="2" customFormat="1" x14ac:dyDescent="0.25">
      <c r="A39" s="6" t="s">
        <v>23</v>
      </c>
      <c r="B39" s="6" t="s">
        <v>116</v>
      </c>
    </row>
    <row r="40" spans="1:2" s="2" customFormat="1" x14ac:dyDescent="0.25">
      <c r="A40" s="6" t="s">
        <v>24</v>
      </c>
      <c r="B40" s="6" t="s">
        <v>117</v>
      </c>
    </row>
    <row r="41" spans="1:2" s="2" customFormat="1" x14ac:dyDescent="0.25">
      <c r="A41" s="6" t="s">
        <v>75</v>
      </c>
      <c r="B41" s="6" t="s">
        <v>76</v>
      </c>
    </row>
    <row r="42" spans="1:2" s="2" customFormat="1" x14ac:dyDescent="0.25">
      <c r="A42" s="6" t="s">
        <v>25</v>
      </c>
      <c r="B42" s="6" t="s">
        <v>118</v>
      </c>
    </row>
    <row r="43" spans="1:2" s="2" customFormat="1" x14ac:dyDescent="0.25">
      <c r="A43" s="6" t="s">
        <v>77</v>
      </c>
      <c r="B43" s="6" t="s">
        <v>78</v>
      </c>
    </row>
    <row r="44" spans="1:2" s="2" customFormat="1" x14ac:dyDescent="0.25">
      <c r="A44" s="6" t="s">
        <v>26</v>
      </c>
      <c r="B44" s="6" t="s">
        <v>161</v>
      </c>
    </row>
    <row r="45" spans="1:2" s="2" customFormat="1" x14ac:dyDescent="0.25">
      <c r="A45" s="6" t="s">
        <v>27</v>
      </c>
      <c r="B45" s="6" t="s">
        <v>119</v>
      </c>
    </row>
    <row r="46" spans="1:2" s="2" customFormat="1" x14ac:dyDescent="0.25">
      <c r="A46" s="6" t="s">
        <v>162</v>
      </c>
      <c r="B46" s="6" t="s">
        <v>163</v>
      </c>
    </row>
    <row r="47" spans="1:2" s="2" customFormat="1" x14ac:dyDescent="0.25">
      <c r="A47" s="6" t="s">
        <v>28</v>
      </c>
      <c r="B47" s="6" t="s">
        <v>164</v>
      </c>
    </row>
    <row r="48" spans="1:2" s="2" customFormat="1" x14ac:dyDescent="0.25">
      <c r="A48" s="6" t="s">
        <v>79</v>
      </c>
      <c r="B48" s="6" t="s">
        <v>80</v>
      </c>
    </row>
    <row r="49" spans="1:2" s="2" customFormat="1" x14ac:dyDescent="0.25">
      <c r="A49" s="6" t="s">
        <v>81</v>
      </c>
      <c r="B49" s="6" t="s">
        <v>165</v>
      </c>
    </row>
    <row r="50" spans="1:2" s="2" customFormat="1" x14ac:dyDescent="0.25">
      <c r="A50" s="6" t="s">
        <v>166</v>
      </c>
      <c r="B50" s="6" t="s">
        <v>167</v>
      </c>
    </row>
    <row r="51" spans="1:2" s="2" customFormat="1" x14ac:dyDescent="0.25">
      <c r="A51" s="6" t="s">
        <v>29</v>
      </c>
      <c r="B51" s="6" t="s">
        <v>120</v>
      </c>
    </row>
    <row r="52" spans="1:2" s="2" customFormat="1" x14ac:dyDescent="0.25">
      <c r="A52" s="6" t="s">
        <v>30</v>
      </c>
      <c r="B52" s="6" t="s">
        <v>168</v>
      </c>
    </row>
    <row r="53" spans="1:2" s="2" customFormat="1" x14ac:dyDescent="0.25">
      <c r="A53" s="6" t="s">
        <v>31</v>
      </c>
      <c r="B53" s="6" t="s">
        <v>169</v>
      </c>
    </row>
    <row r="54" spans="1:2" s="2" customFormat="1" x14ac:dyDescent="0.25">
      <c r="A54" s="6" t="s">
        <v>32</v>
      </c>
      <c r="B54" s="6" t="s">
        <v>121</v>
      </c>
    </row>
    <row r="55" spans="1:2" s="2" customFormat="1" x14ac:dyDescent="0.25">
      <c r="A55" s="6" t="s">
        <v>170</v>
      </c>
      <c r="B55" s="6" t="s">
        <v>171</v>
      </c>
    </row>
    <row r="56" spans="1:2" s="2" customFormat="1" x14ac:dyDescent="0.25">
      <c r="A56" s="6" t="s">
        <v>172</v>
      </c>
      <c r="B56" s="6" t="s">
        <v>173</v>
      </c>
    </row>
    <row r="57" spans="1:2" s="2" customFormat="1" x14ac:dyDescent="0.25">
      <c r="A57" s="6" t="s">
        <v>174</v>
      </c>
      <c r="B57" s="6" t="s">
        <v>175</v>
      </c>
    </row>
    <row r="58" spans="1:2" s="2" customFormat="1" x14ac:dyDescent="0.25">
      <c r="A58" s="6" t="s">
        <v>176</v>
      </c>
      <c r="B58" s="6" t="s">
        <v>177</v>
      </c>
    </row>
    <row r="59" spans="1:2" s="2" customFormat="1" x14ac:dyDescent="0.25">
      <c r="A59" s="6" t="s">
        <v>178</v>
      </c>
      <c r="B59" s="6" t="s">
        <v>179</v>
      </c>
    </row>
    <row r="60" spans="1:2" s="2" customFormat="1" x14ac:dyDescent="0.25">
      <c r="A60" s="6" t="s">
        <v>33</v>
      </c>
      <c r="B60" s="6" t="s">
        <v>180</v>
      </c>
    </row>
    <row r="61" spans="1:2" s="2" customFormat="1" x14ac:dyDescent="0.25">
      <c r="A61" s="6" t="s">
        <v>34</v>
      </c>
      <c r="B61" s="6" t="s">
        <v>122</v>
      </c>
    </row>
    <row r="62" spans="1:2" x14ac:dyDescent="0.25">
      <c r="A62" s="6" t="s">
        <v>35</v>
      </c>
      <c r="B62" s="6" t="s">
        <v>123</v>
      </c>
    </row>
    <row r="63" spans="1:2" x14ac:dyDescent="0.25">
      <c r="A63" s="6" t="s">
        <v>36</v>
      </c>
      <c r="B63" s="5" t="s">
        <v>194</v>
      </c>
    </row>
    <row r="64" spans="1:2" x14ac:dyDescent="0.25">
      <c r="A64" s="6" t="s">
        <v>37</v>
      </c>
      <c r="B64" s="6" t="s">
        <v>181</v>
      </c>
    </row>
    <row r="65" spans="1:2" x14ac:dyDescent="0.25">
      <c r="A65" s="6" t="s">
        <v>38</v>
      </c>
      <c r="B65" s="6" t="s">
        <v>124</v>
      </c>
    </row>
    <row r="66" spans="1:2" x14ac:dyDescent="0.25">
      <c r="A66" s="6" t="s">
        <v>39</v>
      </c>
      <c r="B66" s="6" t="s">
        <v>125</v>
      </c>
    </row>
    <row r="67" spans="1:2" x14ac:dyDescent="0.25">
      <c r="A67" s="6" t="s">
        <v>40</v>
      </c>
      <c r="B67" s="6" t="s">
        <v>126</v>
      </c>
    </row>
    <row r="68" spans="1:2" x14ac:dyDescent="0.25">
      <c r="A68" s="6" t="s">
        <v>41</v>
      </c>
      <c r="B68" s="6" t="s">
        <v>42</v>
      </c>
    </row>
    <row r="69" spans="1:2" x14ac:dyDescent="0.25">
      <c r="A69" s="6" t="s">
        <v>43</v>
      </c>
      <c r="B69" s="6" t="s">
        <v>127</v>
      </c>
    </row>
    <row r="70" spans="1:2" x14ac:dyDescent="0.25">
      <c r="A70" s="6" t="s">
        <v>44</v>
      </c>
      <c r="B70" s="6" t="s">
        <v>128</v>
      </c>
    </row>
    <row r="71" spans="1:2" x14ac:dyDescent="0.25">
      <c r="A71" s="6" t="s">
        <v>45</v>
      </c>
      <c r="B71" s="6" t="s">
        <v>46</v>
      </c>
    </row>
    <row r="72" spans="1:2" x14ac:dyDescent="0.25">
      <c r="A72" s="6" t="s">
        <v>47</v>
      </c>
      <c r="B72" s="6" t="s">
        <v>182</v>
      </c>
    </row>
    <row r="73" spans="1:2" x14ac:dyDescent="0.25">
      <c r="A73" s="6" t="s">
        <v>48</v>
      </c>
      <c r="B73" s="6" t="s">
        <v>49</v>
      </c>
    </row>
    <row r="74" spans="1:2" x14ac:dyDescent="0.25">
      <c r="A74" s="6" t="s">
        <v>50</v>
      </c>
      <c r="B74" s="6" t="s">
        <v>129</v>
      </c>
    </row>
    <row r="75" spans="1:2" x14ac:dyDescent="0.25">
      <c r="A75" s="6" t="s">
        <v>51</v>
      </c>
      <c r="B75" s="6" t="s">
        <v>130</v>
      </c>
    </row>
    <row r="76" spans="1:2" x14ac:dyDescent="0.25">
      <c r="A76" s="6" t="s">
        <v>52</v>
      </c>
      <c r="B76" s="6" t="s">
        <v>183</v>
      </c>
    </row>
    <row r="77" spans="1:2" x14ac:dyDescent="0.25">
      <c r="A77" s="6" t="s">
        <v>53</v>
      </c>
      <c r="B77" s="6" t="s">
        <v>184</v>
      </c>
    </row>
    <row r="78" spans="1:2" x14ac:dyDescent="0.25">
      <c r="A78" s="6" t="s">
        <v>54</v>
      </c>
      <c r="B78" s="6" t="s">
        <v>185</v>
      </c>
    </row>
    <row r="79" spans="1:2" x14ac:dyDescent="0.25">
      <c r="A79" s="6" t="s">
        <v>55</v>
      </c>
      <c r="B79" s="6" t="s">
        <v>186</v>
      </c>
    </row>
    <row r="80" spans="1:2" x14ac:dyDescent="0.25">
      <c r="A80" s="6" t="s">
        <v>82</v>
      </c>
      <c r="B80" s="5" t="s">
        <v>187</v>
      </c>
    </row>
    <row r="81" spans="1:2" x14ac:dyDescent="0.25">
      <c r="A81" s="6" t="s">
        <v>83</v>
      </c>
      <c r="B81" s="6" t="s">
        <v>188</v>
      </c>
    </row>
    <row r="82" spans="1:2" x14ac:dyDescent="0.25">
      <c r="A82" s="6" t="s">
        <v>84</v>
      </c>
      <c r="B82" s="6" t="s">
        <v>85</v>
      </c>
    </row>
    <row r="83" spans="1:2" x14ac:dyDescent="0.25">
      <c r="A83" s="6" t="s">
        <v>86</v>
      </c>
      <c r="B83" s="6" t="s">
        <v>87</v>
      </c>
    </row>
    <row r="84" spans="1:2" x14ac:dyDescent="0.25">
      <c r="A84" s="6" t="s">
        <v>88</v>
      </c>
      <c r="B84" s="6" t="s">
        <v>89</v>
      </c>
    </row>
    <row r="85" spans="1:2" x14ac:dyDescent="0.25">
      <c r="A85" s="6" t="s">
        <v>90</v>
      </c>
      <c r="B85" s="6" t="s">
        <v>91</v>
      </c>
    </row>
    <row r="86" spans="1:2" x14ac:dyDescent="0.25">
      <c r="A86" s="6" t="s">
        <v>92</v>
      </c>
      <c r="B86" s="6" t="s">
        <v>93</v>
      </c>
    </row>
    <row r="87" spans="1:2" x14ac:dyDescent="0.25">
      <c r="A87" s="6" t="s">
        <v>94</v>
      </c>
      <c r="B87" s="6" t="s">
        <v>95</v>
      </c>
    </row>
    <row r="88" spans="1:2" x14ac:dyDescent="0.25">
      <c r="A88" s="6" t="s">
        <v>96</v>
      </c>
      <c r="B88" s="6" t="s">
        <v>97</v>
      </c>
    </row>
    <row r="89" spans="1:2" x14ac:dyDescent="0.25">
      <c r="A89" s="6" t="s">
        <v>98</v>
      </c>
      <c r="B89" s="6" t="s">
        <v>99</v>
      </c>
    </row>
    <row r="90" spans="1:2" x14ac:dyDescent="0.25">
      <c r="A90" s="6" t="s">
        <v>100</v>
      </c>
      <c r="B90" s="6" t="s">
        <v>101</v>
      </c>
    </row>
    <row r="91" spans="1:2" x14ac:dyDescent="0.25">
      <c r="A91" s="6" t="s">
        <v>102</v>
      </c>
      <c r="B91" s="6" t="s">
        <v>103</v>
      </c>
    </row>
    <row r="92" spans="1:2" x14ac:dyDescent="0.25">
      <c r="A92" s="6" t="s">
        <v>104</v>
      </c>
      <c r="B92" s="6" t="s">
        <v>105</v>
      </c>
    </row>
    <row r="93" spans="1:2" x14ac:dyDescent="0.25">
      <c r="A93" s="6" t="s">
        <v>106</v>
      </c>
      <c r="B93" s="6" t="s">
        <v>189</v>
      </c>
    </row>
    <row r="94" spans="1:2" x14ac:dyDescent="0.25">
      <c r="A94" s="45" t="s">
        <v>197</v>
      </c>
      <c r="B94" s="5" t="s">
        <v>198</v>
      </c>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Leistungsblatt (LEI)</vt:lpstr>
      <vt:lpstr>Daten Dropdown</vt:lpstr>
      <vt:lpstr>'Leistungsblatt (LEI)'!Angebote</vt:lpstr>
      <vt:lpstr>'Leistungsblatt (LEI)'!Angebotsbezeichnung</vt:lpstr>
      <vt:lpstr>'Leistungsblatt (LEI)'!Druckbereich</vt:lpstr>
      <vt:lpstr>'Leistungsblatt (LEI)'!Drucktitel</vt:lpstr>
    </vt:vector>
  </TitlesOfParts>
  <Company>Bildungsdirektion Kanton Zürich, Volksschulamt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Quer</dc:title>
  <dc:creator>B252pjs</dc:creator>
  <dc:description>Version 2.0 - 26.07.2011</dc:description>
  <cp:lastModifiedBy>Stöckli Sabrina</cp:lastModifiedBy>
  <cp:lastPrinted>2023-05-11T06:59:02Z</cp:lastPrinted>
  <dcterms:created xsi:type="dcterms:W3CDTF">2005-12-13T15:35:15Z</dcterms:created>
  <dcterms:modified xsi:type="dcterms:W3CDTF">2023-05-12T09:08:02Z</dcterms:modified>
</cp:coreProperties>
</file>