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Besondere Förderung\Allgemein\Sonderpädagogik\Kommunikation extern\Web\neues CMS2020\N E U\Sonderschulung\Spital- und Klinikschulen\Finanzierung\"/>
    </mc:Choice>
  </mc:AlternateContent>
  <bookViews>
    <workbookView xWindow="240" yWindow="45" windowWidth="17520" windowHeight="978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E40" i="1" l="1"/>
  <c r="E42" i="1" s="1"/>
  <c r="E43" i="1" s="1"/>
  <c r="E35" i="1"/>
  <c r="E37" i="1" s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5" i="1" l="1"/>
</calcChain>
</file>

<file path=xl/comments1.xml><?xml version="1.0" encoding="utf-8"?>
<comments xmlns="http://schemas.openxmlformats.org/spreadsheetml/2006/main">
  <authors>
    <author>Baur Mirko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>Anschauungsbeispiele.</t>
        </r>
      </text>
    </comment>
    <comment ref="E8" authorId="0" shapeId="0">
      <text>
        <r>
          <rPr>
            <sz val="8"/>
            <color indexed="81"/>
            <rFont val="Tahoma"/>
            <family val="2"/>
          </rPr>
          <t>Anschauungsbeispiele. Es besteht kein Bezug zu realen Wohnadressen.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Beispiel für eine Distanz-Pauschale für Fahrten innerhalb eines Wohnorts (Grund-Version)</t>
        </r>
      </text>
    </comment>
    <comment ref="E30" authorId="0" shapeId="0">
      <text>
        <r>
          <rPr>
            <sz val="8"/>
            <color indexed="81"/>
            <rFont val="Tahoma"/>
            <family val="2"/>
          </rPr>
          <t>Beispiel für eine Distanz-Pauschale für Fahrten innerhalb eines Wohnorts (Version grosse Gemeinde). In Zürich allenfalls 4 km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E38" authorId="0" shapeId="0">
      <text>
        <r>
          <rPr>
            <sz val="8"/>
            <color indexed="81"/>
            <rFont val="Tahoma"/>
            <family val="2"/>
          </rPr>
          <t xml:space="preserve">Realistisches Beispiel für eine Grundpauschale. Unabhängig ob ein Kind eine kurze oder lange Fahrt zurücklegt, entsteht ein Organisations- und Planungsaufwand sowie ein Grundaufwand beim Ein- und Aussteigen. </t>
        </r>
      </text>
    </comment>
  </commentList>
</comments>
</file>

<file path=xl/sharedStrings.xml><?xml version="1.0" encoding="utf-8"?>
<sst xmlns="http://schemas.openxmlformats.org/spreadsheetml/2006/main" count="56" uniqueCount="45">
  <si>
    <t>Berechnungsbeispiel 3: Sternsystem mit Grundpauschale und Distanzpauschalen</t>
  </si>
  <si>
    <t>Empfohlen insbesondere bei weit entfernten Schulgemeinden mit mehreren Schülerinnen und Schülern.</t>
  </si>
  <si>
    <t>Abrechnung Sammeltransporte Sonderschuleinrichtung XY</t>
  </si>
  <si>
    <t>August 20xx</t>
  </si>
  <si>
    <t>Durchschnitt</t>
  </si>
  <si>
    <t>pro Tour</t>
  </si>
  <si>
    <t>Grund-pauschale</t>
  </si>
  <si>
    <t>pro Woche</t>
  </si>
  <si>
    <t>Kind</t>
  </si>
  <si>
    <t>Strasse</t>
  </si>
  <si>
    <t>Wohnort</t>
  </si>
  <si>
    <t>Preis pr. Km</t>
  </si>
  <si>
    <t>Km</t>
  </si>
  <si>
    <t>pro Fahrt</t>
  </si>
  <si>
    <t>Anz. Fahrten</t>
  </si>
  <si>
    <t>Kosten</t>
  </si>
  <si>
    <t>Dänikon</t>
  </si>
  <si>
    <t>Dinhard</t>
  </si>
  <si>
    <t>Effretikon</t>
  </si>
  <si>
    <t xml:space="preserve">Distanzpauschale bei mehreren Schülerinnen und Schülern aus einer Gemeinde: </t>
  </si>
  <si>
    <t>Eglisau</t>
  </si>
  <si>
    <t>1 x weiteste Distanz, für jedes weitere Kind Distanz-Pauschale (z.B. 2 km, in grossen Gemeinden 3 km, in Zürich allenfalls 4 km)</t>
  </si>
  <si>
    <t>Embrach</t>
  </si>
  <si>
    <t>Freienstein</t>
  </si>
  <si>
    <t xml:space="preserve">Grundpauschale: </t>
  </si>
  <si>
    <t>Glattbrugg</t>
  </si>
  <si>
    <t xml:space="preserve">Unabhängig ob ein Kind eine kurze oder lange Fahrt zurücklegt, entsteht ein Organisations- und </t>
  </si>
  <si>
    <t xml:space="preserve">Planungsaufwand sowie ein Grundaufwand beim Ein- und Aussteigen. </t>
  </si>
  <si>
    <t>Grafstal</t>
  </si>
  <si>
    <t>Kloten</t>
  </si>
  <si>
    <t>Kollbrunn</t>
  </si>
  <si>
    <t>Niederhasli</t>
  </si>
  <si>
    <t>Nürensdorf</t>
  </si>
  <si>
    <t>Oberglatt</t>
  </si>
  <si>
    <t>Winterthur</t>
  </si>
  <si>
    <t>Kilometer pro Fahrt:</t>
  </si>
  <si>
    <t>TOTAL:</t>
  </si>
  <si>
    <t>Anzahl Fahrten  pro Woche</t>
  </si>
  <si>
    <t xml:space="preserve">Kilometer pro Woche: </t>
  </si>
  <si>
    <t>Grund-pauschale pro Kind:</t>
  </si>
  <si>
    <t xml:space="preserve">Anzahl Kinder: </t>
  </si>
  <si>
    <t xml:space="preserve">Grund-pauschalen pro Woche: </t>
  </si>
  <si>
    <t xml:space="preserve">Gesamt-kosten pro Woche: </t>
  </si>
  <si>
    <t xml:space="preserve">Gesamtkos-ten pro Woche abzüglich Grundpau-schalen pro Woche: </t>
  </si>
  <si>
    <t>Gesamtkos-ten pro Woche ohne Pauschalen/Kilometer pro 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</si>
</sst>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CHF&quot;\ * #,##0.00_ ;_ &quot;CHF&quot;\ * \-#,##0.00_ ;_ &quot;CHF&quot;\ * &quot;-&quot;??_ ;_ @_ "/>
    <numFmt numFmtId="164" formatCode="&quot;SFr.&quot;\ #,##0.00"/>
    <numFmt numFmtId="165" formatCode="_ [$SFr.-807]\ * #,##0.00000_ ;_ [$SFr.-807]\ * \-#,##0.00000_ ;_ [$SFr.-807]\ * &quot;-&quot;??_ ;_ @_ "/>
    <numFmt numFmtId="166" formatCode="_ [$SFr.-807]\ * #,##0.00_ ;_ [$SFr.-807]\ * \-#,##0.00_ ;_ [$SFr.-807]\ * &quot;-&quot;??_ ;_ @_ "/>
  </numFmts>
  <fonts count="12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7" fillId="0" borderId="0" xfId="2" applyFont="1"/>
    <xf numFmtId="0" fontId="6" fillId="0" borderId="0" xfId="2"/>
    <xf numFmtId="0" fontId="6" fillId="0" borderId="0" xfId="2" applyAlignment="1">
      <alignment horizontal="center"/>
    </xf>
    <xf numFmtId="49" fontId="6" fillId="0" borderId="0" xfId="2" applyNumberFormat="1" applyFont="1" applyAlignment="1">
      <alignment horizontal="left"/>
    </xf>
    <xf numFmtId="0" fontId="6" fillId="0" borderId="0" xfId="2" applyAlignment="1">
      <alignment horizontal="left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164" fontId="6" fillId="0" borderId="0" xfId="2" applyNumberFormat="1" applyAlignment="1">
      <alignment horizontal="right" indent="1"/>
    </xf>
    <xf numFmtId="165" fontId="6" fillId="0" borderId="0" xfId="2" applyNumberFormat="1" applyAlignment="1">
      <alignment horizontal="left"/>
    </xf>
    <xf numFmtId="166" fontId="6" fillId="0" borderId="0" xfId="2" applyNumberFormat="1" applyAlignment="1">
      <alignment horizontal="left" indent="1"/>
    </xf>
    <xf numFmtId="0" fontId="3" fillId="2" borderId="0" xfId="0" applyFont="1" applyFill="1"/>
    <xf numFmtId="0" fontId="6" fillId="0" borderId="0" xfId="2" applyFont="1" applyAlignment="1">
      <alignment horizontal="center"/>
    </xf>
    <xf numFmtId="0" fontId="0" fillId="0" borderId="0" xfId="0" applyAlignment="1">
      <alignment horizontal="left"/>
    </xf>
    <xf numFmtId="0" fontId="6" fillId="0" borderId="0" xfId="2" applyAlignment="1">
      <alignment wrapText="1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6" fillId="0" borderId="0" xfId="2" applyFill="1" applyAlignment="1">
      <alignment horizontal="left"/>
    </xf>
    <xf numFmtId="164" fontId="6" fillId="0" borderId="0" xfId="2" applyNumberFormat="1" applyFont="1"/>
    <xf numFmtId="0" fontId="6" fillId="0" borderId="0" xfId="2" applyFont="1" applyAlignment="1">
      <alignment wrapText="1"/>
    </xf>
    <xf numFmtId="166" fontId="6" fillId="0" borderId="0" xfId="1" applyNumberFormat="1" applyFont="1" applyAlignment="1">
      <alignment horizontal="left"/>
    </xf>
    <xf numFmtId="0" fontId="9" fillId="0" borderId="0" xfId="2" applyFont="1" applyAlignment="1">
      <alignment horizontal="center"/>
    </xf>
    <xf numFmtId="166" fontId="6" fillId="0" borderId="0" xfId="2" applyNumberFormat="1" applyAlignment="1">
      <alignment horizontal="left"/>
    </xf>
    <xf numFmtId="166" fontId="6" fillId="0" borderId="0" xfId="2" applyNumberFormat="1" applyFont="1" applyAlignment="1">
      <alignment horizontal="left" wrapText="1"/>
    </xf>
    <xf numFmtId="166" fontId="6" fillId="0" borderId="0" xfId="2" applyNumberFormat="1" applyFont="1" applyAlignment="1">
      <alignment horizontal="center"/>
    </xf>
    <xf numFmtId="166" fontId="6" fillId="0" borderId="0" xfId="2" applyNumberFormat="1" applyAlignment="1">
      <alignment horizontal="center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Layout" zoomScaleNormal="100" workbookViewId="0">
      <selection activeCell="D51" sqref="D51"/>
    </sheetView>
  </sheetViews>
  <sheetFormatPr baseColWidth="10" defaultColWidth="7.140625" defaultRowHeight="13.5" x14ac:dyDescent="0.2"/>
  <cols>
    <col min="1" max="3" width="9.140625" style="1" customWidth="1"/>
    <col min="4" max="4" width="28.85546875" style="1" customWidth="1"/>
    <col min="5" max="5" width="13.140625" style="1" bestFit="1" customWidth="1"/>
    <col min="6" max="6" width="9.140625" style="1" customWidth="1"/>
    <col min="7" max="7" width="11.140625" style="1" customWidth="1"/>
    <col min="8" max="8" width="14.85546875" style="1" customWidth="1"/>
    <col min="9" max="9" width="63" style="1" customWidth="1"/>
    <col min="10" max="16" width="9.140625" style="1" hidden="1" customWidth="1"/>
    <col min="17" max="17" width="7.140625" style="1" hidden="1" customWidth="1"/>
    <col min="18" max="18" width="49.5703125" style="1" customWidth="1"/>
    <col min="19" max="16384" width="7.140625" style="1"/>
  </cols>
  <sheetData>
    <row r="1" spans="1:18" customFormat="1" ht="1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18" customFormat="1" ht="15" x14ac:dyDescent="0.25">
      <c r="A2" s="4" t="s">
        <v>1</v>
      </c>
      <c r="B2" s="3"/>
      <c r="C2" s="3"/>
      <c r="D2" s="3"/>
      <c r="E2" s="3"/>
      <c r="F2" s="3"/>
      <c r="G2" s="3"/>
      <c r="H2" s="3"/>
    </row>
    <row r="3" spans="1:18" customFormat="1" ht="15" x14ac:dyDescent="0.25"/>
    <row r="4" spans="1:18" customFormat="1" ht="18" x14ac:dyDescent="0.25">
      <c r="A4" s="5" t="s">
        <v>2</v>
      </c>
      <c r="B4" s="6"/>
      <c r="C4" s="6"/>
      <c r="D4" s="7"/>
      <c r="E4" s="6"/>
      <c r="F4" s="6"/>
      <c r="G4" s="6"/>
      <c r="H4" s="6"/>
    </row>
    <row r="5" spans="1:18" customFormat="1" ht="15" x14ac:dyDescent="0.25">
      <c r="A5" s="6"/>
      <c r="B5" s="6"/>
      <c r="C5" s="6"/>
      <c r="D5" s="7"/>
      <c r="E5" s="6"/>
      <c r="F5" s="6"/>
      <c r="G5" s="6"/>
      <c r="H5" s="6"/>
    </row>
    <row r="6" spans="1:18" customFormat="1" ht="15" x14ac:dyDescent="0.25">
      <c r="A6" s="6"/>
      <c r="B6" s="8" t="s">
        <v>3</v>
      </c>
      <c r="C6" s="6"/>
      <c r="D6" s="6"/>
      <c r="E6" s="6"/>
      <c r="F6" s="6"/>
      <c r="G6" s="6"/>
      <c r="H6" s="6"/>
    </row>
    <row r="7" spans="1:18" customFormat="1" ht="39" x14ac:dyDescent="0.25">
      <c r="A7" s="6"/>
      <c r="B7" s="6"/>
      <c r="C7" s="6"/>
      <c r="D7" s="9" t="s">
        <v>4</v>
      </c>
      <c r="E7" s="9" t="s">
        <v>5</v>
      </c>
      <c r="F7" s="10" t="s">
        <v>6</v>
      </c>
      <c r="G7" s="9" t="s">
        <v>7</v>
      </c>
      <c r="H7" s="11" t="s">
        <v>7</v>
      </c>
    </row>
    <row r="8" spans="1:18" customFormat="1" ht="15" x14ac:dyDescent="0.2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</row>
    <row r="9" spans="1:18" customFormat="1" ht="15" x14ac:dyDescent="0.25">
      <c r="A9" s="6"/>
      <c r="B9" s="6"/>
      <c r="C9" s="6"/>
      <c r="D9" s="7"/>
      <c r="E9" s="6"/>
      <c r="F9" s="6"/>
      <c r="G9" s="6"/>
      <c r="H9" s="7"/>
    </row>
    <row r="10" spans="1:18" customFormat="1" ht="15" x14ac:dyDescent="0.25">
      <c r="A10" s="6"/>
      <c r="B10" s="6"/>
      <c r="C10" s="6"/>
      <c r="D10" s="7"/>
      <c r="E10" s="6"/>
      <c r="F10" s="6"/>
      <c r="G10" s="6"/>
      <c r="H10" s="13"/>
    </row>
    <row r="11" spans="1:18" customFormat="1" ht="15" x14ac:dyDescent="0.25">
      <c r="A11" s="6"/>
      <c r="B11" s="6"/>
      <c r="C11" s="9" t="s">
        <v>16</v>
      </c>
      <c r="D11" s="14">
        <v>1.4488099999999999</v>
      </c>
      <c r="E11" s="9">
        <v>64</v>
      </c>
      <c r="F11" s="9">
        <v>4</v>
      </c>
      <c r="G11" s="9">
        <v>9</v>
      </c>
      <c r="H11" s="15">
        <f>D11*E11*G11 + 9*F11</f>
        <v>870.51455999999996</v>
      </c>
    </row>
    <row r="12" spans="1:18" customFormat="1" ht="15" x14ac:dyDescent="0.25">
      <c r="A12" s="6"/>
      <c r="B12" s="6"/>
      <c r="C12" s="9" t="s">
        <v>17</v>
      </c>
      <c r="D12" s="14">
        <v>1.4488099999999999</v>
      </c>
      <c r="E12" s="9">
        <v>20</v>
      </c>
      <c r="F12" s="9">
        <v>4</v>
      </c>
      <c r="G12" s="9">
        <v>9</v>
      </c>
      <c r="H12" s="15">
        <f t="shared" ref="H12:H34" si="0">D12*E12*G12 + 9*F12</f>
        <v>296.78579999999999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customFormat="1" ht="15" x14ac:dyDescent="0.25">
      <c r="A13" s="6"/>
      <c r="B13" s="6"/>
      <c r="C13" s="9" t="s">
        <v>18</v>
      </c>
      <c r="D13" s="14">
        <v>1.4488099999999999</v>
      </c>
      <c r="E13" s="9">
        <v>21</v>
      </c>
      <c r="F13" s="9">
        <v>4</v>
      </c>
      <c r="G13" s="9">
        <v>9</v>
      </c>
      <c r="H13" s="15">
        <f t="shared" si="0"/>
        <v>309.82508999999999</v>
      </c>
      <c r="I13" s="16" t="s">
        <v>19</v>
      </c>
      <c r="J13" s="3"/>
      <c r="K13" s="3"/>
      <c r="L13" s="3"/>
      <c r="M13" s="3"/>
      <c r="N13" s="3"/>
      <c r="O13" s="3"/>
      <c r="P13" s="3"/>
      <c r="Q13" s="3"/>
      <c r="R13" s="3"/>
    </row>
    <row r="14" spans="1:18" customFormat="1" ht="15" x14ac:dyDescent="0.25">
      <c r="A14" s="6"/>
      <c r="B14" s="6"/>
      <c r="C14" s="9" t="s">
        <v>20</v>
      </c>
      <c r="D14" s="14">
        <v>1.4488099999999999</v>
      </c>
      <c r="E14" s="9">
        <v>42</v>
      </c>
      <c r="F14" s="9">
        <v>4</v>
      </c>
      <c r="G14" s="9">
        <v>9</v>
      </c>
      <c r="H14" s="15">
        <f t="shared" si="0"/>
        <v>583.65017999999998</v>
      </c>
      <c r="I14" s="3" t="s">
        <v>21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customFormat="1" ht="15" x14ac:dyDescent="0.25">
      <c r="A15" s="6"/>
      <c r="B15" s="6"/>
      <c r="C15" s="9" t="s">
        <v>22</v>
      </c>
      <c r="D15" s="14">
        <v>1.4488099999999999</v>
      </c>
      <c r="E15" s="9">
        <v>23</v>
      </c>
      <c r="F15" s="9">
        <v>4</v>
      </c>
      <c r="G15" s="9">
        <v>9</v>
      </c>
      <c r="H15" s="15">
        <f t="shared" si="0"/>
        <v>335.90366999999998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customFormat="1" ht="15" x14ac:dyDescent="0.25">
      <c r="C16" s="9" t="s">
        <v>23</v>
      </c>
      <c r="D16" s="14">
        <v>1.4488099999999999</v>
      </c>
      <c r="E16" s="9">
        <v>32</v>
      </c>
      <c r="F16" s="9">
        <v>4</v>
      </c>
      <c r="G16" s="9">
        <v>9</v>
      </c>
      <c r="H16" s="15">
        <f t="shared" si="0"/>
        <v>453.25727999999998</v>
      </c>
      <c r="I16" s="16" t="s">
        <v>24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customFormat="1" ht="15" x14ac:dyDescent="0.25">
      <c r="C17" s="9" t="s">
        <v>25</v>
      </c>
      <c r="D17" s="14">
        <v>1.4488099999999999</v>
      </c>
      <c r="E17" s="9">
        <v>49</v>
      </c>
      <c r="F17" s="9">
        <v>4</v>
      </c>
      <c r="G17" s="9">
        <v>9</v>
      </c>
      <c r="H17" s="15">
        <f t="shared" si="0"/>
        <v>674.92520999999988</v>
      </c>
      <c r="I17" s="3" t="s">
        <v>26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customFormat="1" ht="15" x14ac:dyDescent="0.25">
      <c r="C18" s="9" t="s">
        <v>25</v>
      </c>
      <c r="D18" s="14">
        <v>1.4488099999999999</v>
      </c>
      <c r="E18" s="9">
        <v>2</v>
      </c>
      <c r="F18" s="9">
        <v>4</v>
      </c>
      <c r="G18" s="9">
        <v>9</v>
      </c>
      <c r="H18" s="15">
        <f t="shared" si="0"/>
        <v>62.078580000000002</v>
      </c>
      <c r="I18" s="3" t="s">
        <v>27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customFormat="1" ht="15" x14ac:dyDescent="0.25">
      <c r="C19" s="9" t="s">
        <v>28</v>
      </c>
      <c r="D19" s="14">
        <v>1.4488099999999999</v>
      </c>
      <c r="E19" s="9">
        <v>18</v>
      </c>
      <c r="F19" s="9">
        <v>4</v>
      </c>
      <c r="G19" s="9">
        <v>9</v>
      </c>
      <c r="H19" s="15">
        <f t="shared" si="0"/>
        <v>270.70722000000001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customFormat="1" ht="15" x14ac:dyDescent="0.25">
      <c r="B20" s="6"/>
      <c r="C20" s="9" t="s">
        <v>29</v>
      </c>
      <c r="D20" s="14">
        <v>1.4488099999999999</v>
      </c>
      <c r="E20" s="9">
        <v>2</v>
      </c>
      <c r="F20" s="9">
        <v>4</v>
      </c>
      <c r="G20" s="9">
        <v>9</v>
      </c>
      <c r="H20" s="15">
        <f t="shared" si="0"/>
        <v>62.078580000000002</v>
      </c>
    </row>
    <row r="21" spans="1:18" customFormat="1" ht="15" x14ac:dyDescent="0.25">
      <c r="B21" s="6"/>
      <c r="C21" s="9" t="s">
        <v>29</v>
      </c>
      <c r="D21" s="14">
        <v>1.4488099999999999</v>
      </c>
      <c r="E21" s="9">
        <v>50</v>
      </c>
      <c r="F21" s="9">
        <v>4</v>
      </c>
      <c r="G21" s="9">
        <v>9</v>
      </c>
      <c r="H21" s="15">
        <f t="shared" si="0"/>
        <v>687.96450000000004</v>
      </c>
    </row>
    <row r="22" spans="1:18" customFormat="1" ht="15" x14ac:dyDescent="0.25">
      <c r="B22" s="6"/>
      <c r="C22" s="9" t="s">
        <v>29</v>
      </c>
      <c r="D22" s="14">
        <v>1.4488099999999999</v>
      </c>
      <c r="E22" s="9">
        <v>2</v>
      </c>
      <c r="F22" s="9">
        <v>4</v>
      </c>
      <c r="G22" s="9">
        <v>9</v>
      </c>
      <c r="H22" s="15">
        <f t="shared" si="0"/>
        <v>62.078580000000002</v>
      </c>
    </row>
    <row r="23" spans="1:18" customFormat="1" ht="15" x14ac:dyDescent="0.25">
      <c r="B23" s="6"/>
      <c r="C23" s="9" t="s">
        <v>29</v>
      </c>
      <c r="D23" s="14">
        <v>1.4488099999999999</v>
      </c>
      <c r="E23" s="9">
        <v>2</v>
      </c>
      <c r="F23" s="9">
        <v>4</v>
      </c>
      <c r="G23" s="9">
        <v>9</v>
      </c>
      <c r="H23" s="15">
        <f t="shared" si="0"/>
        <v>62.078580000000002</v>
      </c>
    </row>
    <row r="24" spans="1:18" customFormat="1" ht="15" x14ac:dyDescent="0.25">
      <c r="B24" s="6"/>
      <c r="C24" s="9" t="s">
        <v>29</v>
      </c>
      <c r="D24" s="14">
        <v>1.4488099999999999</v>
      </c>
      <c r="E24" s="9">
        <v>2</v>
      </c>
      <c r="F24" s="9">
        <v>4</v>
      </c>
      <c r="G24" s="9">
        <v>9</v>
      </c>
      <c r="H24" s="15">
        <f t="shared" si="0"/>
        <v>62.078580000000002</v>
      </c>
    </row>
    <row r="25" spans="1:18" customFormat="1" ht="15" x14ac:dyDescent="0.25">
      <c r="C25" s="9" t="s">
        <v>30</v>
      </c>
      <c r="D25" s="14">
        <v>1.4488099999999999</v>
      </c>
      <c r="E25" s="9">
        <v>15</v>
      </c>
      <c r="F25" s="9">
        <v>4</v>
      </c>
      <c r="G25" s="9">
        <v>9</v>
      </c>
      <c r="H25" s="15">
        <f t="shared" si="0"/>
        <v>231.58934999999997</v>
      </c>
    </row>
    <row r="26" spans="1:18" customFormat="1" ht="15" x14ac:dyDescent="0.25">
      <c r="C26" s="9" t="s">
        <v>31</v>
      </c>
      <c r="D26" s="14">
        <v>1.4488099999999999</v>
      </c>
      <c r="E26" s="9">
        <v>63</v>
      </c>
      <c r="F26" s="9">
        <v>4</v>
      </c>
      <c r="G26" s="9">
        <v>9</v>
      </c>
      <c r="H26" s="15">
        <f t="shared" si="0"/>
        <v>857.47527000000002</v>
      </c>
    </row>
    <row r="27" spans="1:18" customFormat="1" ht="15" x14ac:dyDescent="0.25">
      <c r="C27" s="9" t="s">
        <v>32</v>
      </c>
      <c r="D27" s="14">
        <v>1.4488099999999999</v>
      </c>
      <c r="E27" s="9">
        <v>22</v>
      </c>
      <c r="F27" s="9">
        <v>4</v>
      </c>
      <c r="G27" s="9">
        <v>9</v>
      </c>
      <c r="H27" s="15">
        <f t="shared" si="0"/>
        <v>322.86437999999998</v>
      </c>
    </row>
    <row r="28" spans="1:18" customFormat="1" ht="15" x14ac:dyDescent="0.25">
      <c r="B28" s="6"/>
      <c r="C28" s="9" t="s">
        <v>33</v>
      </c>
      <c r="D28" s="14">
        <v>1.4488099999999999</v>
      </c>
      <c r="E28" s="9">
        <v>60</v>
      </c>
      <c r="F28" s="9">
        <v>4</v>
      </c>
      <c r="G28" s="9">
        <v>9</v>
      </c>
      <c r="H28" s="15">
        <f t="shared" si="0"/>
        <v>818.35739999999987</v>
      </c>
    </row>
    <row r="29" spans="1:18" customFormat="1" ht="15" x14ac:dyDescent="0.25">
      <c r="B29" s="6"/>
      <c r="C29" s="9" t="s">
        <v>34</v>
      </c>
      <c r="D29" s="14">
        <v>1.4488099999999999</v>
      </c>
      <c r="E29" s="9">
        <v>9</v>
      </c>
      <c r="F29" s="9">
        <v>4</v>
      </c>
      <c r="G29" s="9">
        <v>9</v>
      </c>
      <c r="H29" s="15">
        <f t="shared" si="0"/>
        <v>153.35361</v>
      </c>
    </row>
    <row r="30" spans="1:18" customFormat="1" ht="15" x14ac:dyDescent="0.25">
      <c r="B30" s="6"/>
      <c r="C30" s="9" t="s">
        <v>34</v>
      </c>
      <c r="D30" s="14">
        <v>1.4488099999999999</v>
      </c>
      <c r="E30" s="9">
        <v>3</v>
      </c>
      <c r="F30" s="9">
        <v>4</v>
      </c>
      <c r="G30" s="9">
        <v>9</v>
      </c>
      <c r="H30" s="15">
        <f t="shared" si="0"/>
        <v>75.117869999999996</v>
      </c>
    </row>
    <row r="31" spans="1:18" customFormat="1" ht="15" x14ac:dyDescent="0.25">
      <c r="B31" s="6"/>
      <c r="C31" s="9" t="s">
        <v>34</v>
      </c>
      <c r="D31" s="14">
        <v>1.4488099999999999</v>
      </c>
      <c r="E31" s="9">
        <v>3</v>
      </c>
      <c r="F31" s="9">
        <v>4</v>
      </c>
      <c r="G31" s="9">
        <v>9</v>
      </c>
      <c r="H31" s="15">
        <f t="shared" si="0"/>
        <v>75.117869999999996</v>
      </c>
    </row>
    <row r="32" spans="1:18" customFormat="1" ht="15" x14ac:dyDescent="0.25">
      <c r="A32" s="6"/>
      <c r="B32" s="6"/>
      <c r="C32" s="9" t="s">
        <v>34</v>
      </c>
      <c r="D32" s="14">
        <v>1.4488099999999999</v>
      </c>
      <c r="E32" s="9">
        <v>3</v>
      </c>
      <c r="F32" s="9">
        <v>4</v>
      </c>
      <c r="G32" s="9">
        <v>9</v>
      </c>
      <c r="H32" s="15">
        <f t="shared" si="0"/>
        <v>75.117869999999996</v>
      </c>
    </row>
    <row r="33" spans="1:8" customFormat="1" ht="15" x14ac:dyDescent="0.25">
      <c r="A33" s="6"/>
      <c r="B33" s="6"/>
      <c r="C33" s="9" t="s">
        <v>34</v>
      </c>
      <c r="D33" s="14">
        <v>1.4488099999999999</v>
      </c>
      <c r="E33" s="9">
        <v>3</v>
      </c>
      <c r="F33" s="9">
        <v>4</v>
      </c>
      <c r="G33" s="9">
        <v>9</v>
      </c>
      <c r="H33" s="15">
        <f t="shared" si="0"/>
        <v>75.117869999999996</v>
      </c>
    </row>
    <row r="34" spans="1:8" customFormat="1" ht="15" x14ac:dyDescent="0.25">
      <c r="A34" s="6"/>
      <c r="C34" s="9" t="s">
        <v>34</v>
      </c>
      <c r="D34" s="14">
        <v>1.4488099999999999</v>
      </c>
      <c r="E34" s="9">
        <v>3</v>
      </c>
      <c r="F34" s="9">
        <v>4</v>
      </c>
      <c r="G34" s="9">
        <v>9</v>
      </c>
      <c r="H34" s="15">
        <f t="shared" si="0"/>
        <v>75.117869999999996</v>
      </c>
    </row>
    <row r="35" spans="1:8" customFormat="1" ht="20.25" customHeight="1" x14ac:dyDescent="0.25">
      <c r="C35" s="18"/>
      <c r="D35" s="19" t="s">
        <v>35</v>
      </c>
      <c r="E35" s="18">
        <f>SUM(E11:E34)</f>
        <v>513</v>
      </c>
      <c r="F35" s="18"/>
      <c r="G35" s="20" t="s">
        <v>36</v>
      </c>
      <c r="H35" s="21">
        <f>SUM(H11:H34)</f>
        <v>7553.1557700000012</v>
      </c>
    </row>
    <row r="36" spans="1:8" customFormat="1" ht="20.25" customHeight="1" x14ac:dyDescent="0.25">
      <c r="A36" s="6"/>
      <c r="B36" s="6"/>
      <c r="C36" s="6"/>
      <c r="D36" s="22" t="s">
        <v>37</v>
      </c>
      <c r="E36" s="23">
        <v>9</v>
      </c>
      <c r="F36" s="6"/>
      <c r="G36" s="17"/>
      <c r="H36" s="24"/>
    </row>
    <row r="37" spans="1:8" customFormat="1" ht="20.25" customHeight="1" x14ac:dyDescent="0.25">
      <c r="A37" s="6"/>
      <c r="B37" s="6"/>
      <c r="C37" s="6"/>
      <c r="D37" s="25" t="s">
        <v>38</v>
      </c>
      <c r="E37" s="9">
        <f>E35*E36</f>
        <v>4617</v>
      </c>
      <c r="F37" s="6"/>
    </row>
    <row r="38" spans="1:8" customFormat="1" ht="20.25" customHeight="1" x14ac:dyDescent="0.25">
      <c r="A38" s="6"/>
      <c r="B38" s="6"/>
      <c r="C38" s="7"/>
      <c r="D38" s="10" t="s">
        <v>39</v>
      </c>
      <c r="E38" s="26">
        <v>4</v>
      </c>
      <c r="F38" s="27"/>
    </row>
    <row r="39" spans="1:8" customFormat="1" ht="20.25" customHeight="1" x14ac:dyDescent="0.25">
      <c r="A39" s="6"/>
      <c r="B39" s="6"/>
      <c r="C39" s="7"/>
      <c r="D39" s="10" t="s">
        <v>40</v>
      </c>
      <c r="E39" s="9">
        <v>24</v>
      </c>
      <c r="F39" s="27"/>
    </row>
    <row r="40" spans="1:8" customFormat="1" ht="20.25" customHeight="1" x14ac:dyDescent="0.25">
      <c r="A40" s="6"/>
      <c r="B40" s="6"/>
      <c r="C40" s="7"/>
      <c r="D40" s="10" t="s">
        <v>41</v>
      </c>
      <c r="E40" s="28">
        <f>E38*E39*E36</f>
        <v>864</v>
      </c>
      <c r="F40" s="27"/>
      <c r="G40" s="29"/>
      <c r="H40" s="9"/>
    </row>
    <row r="41" spans="1:8" customFormat="1" ht="20.25" customHeight="1" x14ac:dyDescent="0.25">
      <c r="A41" s="6"/>
      <c r="B41" s="6"/>
      <c r="C41" s="7"/>
      <c r="D41" s="19" t="s">
        <v>42</v>
      </c>
      <c r="E41" s="30">
        <v>7553.15</v>
      </c>
      <c r="F41" s="27"/>
      <c r="G41" s="10"/>
      <c r="H41" s="9"/>
    </row>
    <row r="42" spans="1:8" customFormat="1" ht="29.25" customHeight="1" x14ac:dyDescent="0.25">
      <c r="A42" s="6"/>
      <c r="B42" s="6"/>
      <c r="C42" s="7"/>
      <c r="D42" s="25" t="s">
        <v>43</v>
      </c>
      <c r="E42" s="31">
        <f>E41-E40</f>
        <v>6689.15</v>
      </c>
      <c r="F42" s="27"/>
      <c r="G42" s="29"/>
      <c r="H42" s="9"/>
    </row>
    <row r="43" spans="1:8" customFormat="1" ht="29.25" customHeight="1" x14ac:dyDescent="0.25">
      <c r="A43" s="6"/>
      <c r="B43" s="6"/>
      <c r="C43" s="7"/>
      <c r="D43" s="25" t="s">
        <v>44</v>
      </c>
      <c r="E43" s="14">
        <f>E42/E37</f>
        <v>1.4488087502707385</v>
      </c>
      <c r="F43" s="27"/>
      <c r="G43" s="29"/>
      <c r="H43" s="9"/>
    </row>
  </sheetData>
  <pageMargins left="0.78740157480314965" right="0.59055118110236227" top="1.3779527559055118" bottom="0.47244094488188981" header="0.19685039370078741" footer="0.19685039370078741"/>
  <pageSetup paperSize="9" scale="60" orientation="landscape" r:id="rId1"/>
  <headerFooter differentFirst="1" scaleWithDoc="0">
    <oddHeader>&amp;R&amp;"Arial,Standard"&amp;8&amp;G</oddHeader>
    <oddFooter>&amp;L&amp;"Arial,Standard"&amp;8  10.02.2020&amp;R&amp;"Arial,Standard"&amp;8&amp;P/&amp;N</oddFooter>
    <firstHeader>&amp;L&amp;"Arial,Standard"&amp;10&amp;G&amp;"Arial Black,Standard"&amp;14
Transportkosten in der Sonderschulung ab dem 1. Januar 2012&amp;R&amp;"Arial Black,Standard"&amp;8Volksschulamt
&amp;"Arial,Standard"Besondere Förderung</firstHeader>
    <firstFooter>&amp;R&amp;"Arial,Standard"&amp;8&amp;P/&amp;N</first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62369ef3-9d2f-436b-9b68-3f2e4784fe1e" tId="88eb4d41-c563-4bcd-a897-0f5ee04d3807" internalTId="88eb4d41-c563-4bcd-a897-0f5ee04d3807" mtId="e31ca353-2ab1-4408-921b-a70ae2f57ad1" revision="0" createdmajorversion="0" createdminorversion="0" created="2020-02-10T13:43:20.2309387Z" modifiedmajorversion="0" modifiedminorversion="0" modified="0001-01-01T00:00:00" profile="ec98b814-28c3-414d-a068-e861e5a3fadc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0" locked="False" label="Profile.Id" readonly="False" visible="True" required="False" regex="" validationmessage="" tooltip="" tracked="False"><![CDATA[ec98b814-28c3-414d-a068-e861e5a3fadc]]></Text>
        <Text id="Profile.OrganizationUnitId" row="0" column="0" columnspan="0" multiline="False" multilinerows="0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0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0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0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0" locked="False" label="Profile.User.Alias" readonly="False" visible="True" required="False" regex="" validationmessage="" tooltip="" tracked="False"><![CDATA[chm]]></Text>
        <Text id="Profile.User.Email" row="0" column="0" columnspan="0" multiline="False" multilinerows="0" locked="False" label="Profile.User.Email" readonly="False" visible="True" required="False" regex="" validationmessage="" tooltip="" tracked="False"><![CDATA[christina.margelisch@vsa.zh.ch]]></Text>
        <Text id="Profile.User.Fax" row="0" column="0" columnspan="0" multiline="False" multilinerows="0" locked="False" label="Profile.User.Fax" readonly="False" visible="True" required="False" regex="" validationmessage="" tooltip="" tracked="False"><![CDATA[ ]]></Text>
        <Text id="Profile.User.FirstName" row="0" column="0" columnspan="0" multiline="False" multilinerows="0" locked="False" label="Profile.User.FirstName" readonly="False" visible="True" required="False" regex="" validationmessage="" tooltip="" tracked="False"><![CDATA[Christina]]></Text>
        <Text id="Profile.User.Function" row="0" column="0" columnspan="0" multiline="False" multilinerows="0" locked="False" label="Profile.User.Function" readonly="False" visible="True" required="False" regex="" validationmessage="" tooltip="" tracked="False"><![CDATA[Verwaltungsassistentin]]></Text>
        <Text id="Profile.User.LastName" row="0" column="0" columnspan="0" multiline="False" multilinerows="0" locked="False" label="Profile.User.LastName" readonly="False" visible="True" required="False" regex="" validationmessage="" tooltip="" tracked="False"><![CDATA[Margelisch]]></Text>
        <Text id="Profile.User.Mobile" row="0" column="0" columnspan="0" multiline="False" multilinerows="0" locked="False" label="Profile.User.Mobile" readonly="False" visible="True" required="False" regex="" validationmessage="" tooltip="" tracked="False"><![CDATA[ ]]></Text>
        <Text id="Profile.User.OuLev1" row="0" column="0" columnspan="0" multiline="False" multilinerows="0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0" locked="False" label="Profile.User.OuLev2" readonly="False" visible="True" required="False" regex="" validationmessage="" tooltip="" tracked="False"><![CDATA[Bildungsdirektion]]></Text>
        <Text id="Profile.User.OuLev3" row="0" column="0" columnspan="0" multiline="False" multilinerows="0" locked="False" label="Profile.User.OuLev3" readonly="False" visible="True" required="False" regex="" validationmessage="" tooltip="" tracked="False"><![CDATA[Volksschulamt]]></Text>
        <Text id="Profile.User.OuLev4" row="0" column="0" columnspan="0" multiline="False" multilinerows="0" locked="False" label="Profile.User.OuLev4" readonly="False" visible="True" required="False" regex="" validationmessage="" tooltip="" tracked="False"><![CDATA[Besondere Förderung]]></Text>
        <Text id="Profile.User.OuMail" row="0" column="0" columnspan="0" multiline="False" multilinerows="0" locked="False" label="Profile.User.OuMail" readonly="False" visible="True" required="False" regex="" validationmessage="" tooltip="" tracked="False"><![CDATA[ ]]></Text>
        <Text id="Profile.User.OuPhone" row="0" column="0" columnspan="0" multiline="False" multilinerows="0" locked="False" label="Profile.User.OuPhone" readonly="False" visible="True" required="False" regex="" validationmessage="" tooltip="" tracked="False"><![CDATA[+41 43 259 22 51]]></Text>
        <Text id="Profile.User.Phone" row="0" column="0" columnspan="0" multiline="False" multilinerows="0" locked="False" label="Profile.User.Phone" readonly="False" visible="True" required="False" regex="" validationmessage="" tooltip="" tracked="False"><![CDATA[+41 43 259 22 79]]></Text>
        <Text id="Profile.User.Postal.City" row="0" column="0" columnspan="0" multiline="False" multilinerows="0" locked="False" label="Profile.User.Postal.City" readonly="False" visible="True" required="False" regex="" validationmessage="" tooltip="" tracked="False"><![CDATA[Zürich]]></Text>
        <Text id="Profile.User.Postal.POBox" row="0" column="0" columnspan="0" multiline="False" multilinerows="0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0" locked="False" label="Profile.User.Postal.Street" readonly="False" visible="True" required="False" regex="" validationmessage="" tooltip="" tracked="False"><![CDATA[Walchestrasse 21]]></Text>
        <Text id="Profile.User.Postal.Zip" row="0" column="0" columnspan="0" multiline="False" multilinerows="0" locked="False" label="Profile.User.Postal.Zip" readonly="False" visible="True" required="False" regex="" validationmessage="" tooltip="" tracked="False"><![CDATA[8090]]></Text>
        <Text id="Profile.User.PresenceTime" row="0" column="0" columnspan="0" multiline="False" multilinerows="0" locked="False" label="Profile.User.PresenceTime" readonly="False" visible="True" required="False" regex="" validationmessage="" tooltip="" tracked="False"><![CDATA[ ]]></Text>
        <Text id="Profile.User.Title" row="0" column="0" columnspan="0" multiline="False" multilinerows="0" locked="False" label="Profile.User.Title" readonly="False" visible="True" required="False" regex="" validationmessage="" tooltip="" tracked="False"><![CDATA[ ]]></Text>
        <Text id="Profile.User.Url" row="0" column="0" columnspan="0" multiline="False" multilinerows="0" locked="False" label="Profile.User.Url" readonly="False" visible="True" required="False" regex="" validationmessage="" tooltip="" tracked="False"><![CDATA[www.vsa.zh.ch]]></Text>
      </Profile>
      <Author windowwidth="0" windowheight="0" minwindowwidth="0" maxwindowwidth="0" minwindowheight="0" maxwindowheight="0">
        <Text id="Author.User.Alias" row="0" column="0" columnspan="0" multiline="False" multilinerows="0" locked="False" label="Author.User.Alias" readonly="False" visible="True" required="False" regex="" validationmessage="" tooltip="" tracked="False"><![CDATA[chm]]></Text>
        <Text id="Author.User.Email" row="0" column="0" columnspan="0" multiline="False" multilinerows="0" locked="False" label="Author.User.Email" readonly="False" visible="True" required="False" regex="" validationmessage="" tooltip="" tracked="False"><![CDATA[christina.margelisch@vsa.zh.ch]]></Text>
        <Text id="Author.User.Fax" row="0" column="0" columnspan="0" multiline="False" multilinerows="0" locked="False" label="Author.User.Fax" readonly="False" visible="True" required="False" regex="" validationmessage="" tooltip="" tracked="False"><![CDATA[ ]]></Text>
        <Text id="Author.User.FirstName" row="0" column="0" columnspan="0" multiline="False" multilinerows="0" locked="False" label="Author.User.FirstName" readonly="False" visible="True" required="False" regex="" validationmessage="" tooltip="" tracked="False"><![CDATA[Christina]]></Text>
        <Text id="Author.User.Function" row="0" column="0" columnspan="0" multiline="False" multilinerows="0" locked="False" label="Author.User.Function" readonly="False" visible="True" required="False" regex="" validationmessage="" tooltip="" tracked="False"><![CDATA[Verwaltungsassistentin]]></Text>
        <Text id="Author.User.LastName" row="0" column="0" columnspan="0" multiline="False" multilinerows="0" locked="False" label="Author.User.LastName" readonly="False" visible="True" required="False" regex="" validationmessage="" tooltip="" tracked="False"><![CDATA[Margelisch]]></Text>
        <Text id="Author.User.Mobile" row="0" column="0" columnspan="0" multiline="False" multilinerows="0" locked="False" label="Author.User.Mobile" readonly="False" visible="True" required="False" regex="" validationmessage="" tooltip="" tracked="False"><![CDATA[ ]]></Text>
        <Text id="Author.User.OuLev1" row="0" column="0" columnspan="0" multiline="False" multilinerows="0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0" locked="False" label="Author.User.OuLev2" readonly="False" visible="True" required="False" regex="" validationmessage="" tooltip="" tracked="False"><![CDATA[Bildungsdirektion]]></Text>
        <Text id="Author.User.OuLev3" row="0" column="0" columnspan="0" multiline="False" multilinerows="0" locked="False" label="Author.User.OuLev3" readonly="False" visible="True" required="False" regex="" validationmessage="" tooltip="" tracked="False"><![CDATA[Volksschulamt]]></Text>
        <Text id="Author.User.OuLev4" row="0" column="0" columnspan="0" multiline="False" multilinerows="0" locked="False" label="Author.User.OuLev4" readonly="False" visible="True" required="False" regex="" validationmessage="" tooltip="" tracked="False"><![CDATA[Besondere Förderung]]></Text>
        <Text id="Author.User.OuMail" row="0" column="0" columnspan="0" multiline="False" multilinerows="0" locked="False" label="Author.User.OuMail" readonly="False" visible="True" required="False" regex="" validationmessage="" tooltip="" tracked="False"><![CDATA[ ]]></Text>
        <Text id="Author.User.OuPhone" row="0" column="0" columnspan="0" multiline="False" multilinerows="0" locked="False" label="Author.User.OuPhone" readonly="False" visible="True" required="False" regex="" validationmessage="" tooltip="" tracked="False"><![CDATA[+41 43 259 22 51]]></Text>
        <Text id="Author.User.Phone" row="0" column="0" columnspan="0" multiline="False" multilinerows="0" locked="False" label="Author.User.Phone" readonly="False" visible="True" required="False" regex="" validationmessage="" tooltip="" tracked="False"><![CDATA[+41 43 259 22 79]]></Text>
        <Text id="Author.User.Postal.City" row="0" column="0" columnspan="0" multiline="False" multilinerows="0" locked="False" label="Author.User.Postal.City" readonly="False" visible="True" required="False" regex="" validationmessage="" tooltip="" tracked="False"><![CDATA[Zürich]]></Text>
        <Text id="Author.User.Postal.POBox" row="0" column="0" columnspan="0" multiline="False" multilinerows="0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0" locked="False" label="Author.User.Postal.Street" readonly="False" visible="True" required="False" regex="" validationmessage="" tooltip="" tracked="False"><![CDATA[Walchestrasse 21]]></Text>
        <Text id="Author.User.Postal.Zip" row="0" column="0" columnspan="0" multiline="False" multilinerows="0" locked="False" label="Author.User.Postal.Zip" readonly="False" visible="True" required="False" regex="" validationmessage="" tooltip="" tracked="False"><![CDATA[8090]]></Text>
        <Text id="Author.User.PresenceTime" row="0" column="0" columnspan="0" multiline="False" multilinerows="0" locked="False" label="Author.User.PresenceTime" readonly="False" visible="True" required="False" regex="" validationmessage="" tooltip="" tracked="False"><![CDATA[ ]]></Text>
        <Text id="Author.User.Title" row="0" column="0" columnspan="0" multiline="False" multilinerows="0" locked="False" label="Author.User.Title" readonly="False" visible="True" required="False" regex="" validationmessage="" tooltip="" tracked="False"><![CDATA[ ]]></Text>
        <Text id="Author.User.Url" row="0" column="0" columnspan="0" multiline="False" multilinerows="0" locked="False" label="Author.User.Url" readonly="False" visible="True" required="False" regex="" validationmessage="" tooltip="" tracked="False"><![CDATA[www.vsa.zh.ch]]></Text>
      </Author>
      <Parameter windowwidth="750" windowheight="0" minwindowwidth="0" maxwindowwidth="0" minwindowheight="0" maxwindowheight="0">
        <CheckBox id="DocParam.ChbAmtAbteilungAnzeigen" row="3" column="1" columnspan="1" isinputenabled="False" locked="False" label="Amt / Abteilung anzeigen" readonly="False" visible="True" tooltip="" tracked="False">true</CheckBox>
        <Text id="TextDocParam.ChbAmtAbteilungAnzeigen" row="0" column="0" columnspan="0" multiline="False" multilinerows="3" locked="False" label="Amt / Abteilung anzeigentext" readonly="False" visible="False" required="False" regex="" validationmessage="" tooltip="" tracked="False"><![CDATA[Amt / Abteilung anzeigen]]></Text>
        <DateTime id="DocParam.Date" lid="Deutsch (Schweiz)" format="dd.MM.yyyy" calendar="Gregor" row="1" column="1" columnspan="1" locked="False" label="Datum" readonly="False" visible="True" tooltip="" tracked="False">2020-02-10T00:00:00Z</DateTime>
        <CheckBox id="DocParam.KontaktAnzeigen" row="2" column="1" columnspan="1" isinputenabled="False" locked="False" label="Kontakt anzeigen" readonly="False" visible="True" tooltip="" tracked="False">false</CheckBox>
        <Text id="TextDocParam.KontaktAnzeigen" row="0" column="0" columnspan="0" multiline="False" multilinerows="3" locked="False" label="Kontakt anzeigentext" readonly="False" visible="False" required="False" regex="" validationmessage="" tooltip="" tracked="False"><![CDATA[Kontakt anzeigen]]></Text>
        <Text id="DocParam.Subject" row="0" column="1" columnspan="3" multiline="False" multilinerows="3" locked="False" label="Titel" readonly="False" visible="True" required="False" regex="" validationmessage="" tooltip="" tracked="False"><![CDATA[Transportkosten in der Sonderschulung ab dem 1. Januar 2012]]></Text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▪ Amt / Abteilung anzeigen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⊠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Amt / Abteilung anzeigen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⊠ Amt / Abteilung anzeigen]]></Text>
      </Parameter>
      <Scripting windowwidth="0" windowheight="0" minwindowwidth="0" maxwindowwidth="0" minwindowheight="0" maxwindowheight="0">
        <Text id="CustomElements.Excel.Header.Script1" row="0" column="0" columnspan="0" multiline="False" multilinerows="0" locked="False" label="CustomElements.Excel.Header.Script1" readonly="False" visible="True" required="False" regex="" validationmessage="" tooltip="" tracked="False"><![CDATA[Volksschulamt]]></Text>
        <Text id="CustomElements.Excel.Header.Script2" row="0" column="0" columnspan="0" multiline="False" multilinerows="0" locked="False" label="CustomElements.Excel.Header.Script2" readonly="False" visible="True" required="False" regex="" validationmessage="" tooltip="" tracked="False"><![CDATA[Besondere Förderung]]></Text>
        <Text id="CustomElements.DocParam.Date" row="0" column="0" columnspan="0" multiline="False" multilinerows="0" locked="False" label="CustomElements.DocParam.Date" readonly="False" visible="True" required="False" regex="" validationmessage="" tooltip="" tracked="False"><![CDATA[10.02.2020]]></Text>
      </Scripting>
    </DataModel>
  </Content>
  <TemplateTree CreationMode="Published" PipelineVersion="V2">
    <Template tId="88eb4d41-c563-4bcd-a897-0f5ee04d3807" internalTId="88eb4d41-c563-4bcd-a897-0f5ee04d3807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Margelisch Christina</dc:creator>
  <cp:lastModifiedBy>Margelisch Christina</cp:lastModifiedBy>
  <cp:lastPrinted>2020-02-10T13:52:35Z</cp:lastPrinted>
  <dcterms:created xsi:type="dcterms:W3CDTF">2011-10-21T13:07:01Z</dcterms:created>
  <dcterms:modified xsi:type="dcterms:W3CDTF">2020-02-12T14:31:52Z</dcterms:modified>
</cp:coreProperties>
</file>