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_Eigene Dateien\Temp\"/>
    </mc:Choice>
  </mc:AlternateContent>
  <xr:revisionPtr revIDLastSave="0" documentId="8_{C3A8C1FA-F0D1-4638-879F-94937B06C80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etailberechnung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" i="2" l="1"/>
  <c r="U39" i="2"/>
  <c r="S39" i="2"/>
  <c r="Q39" i="2"/>
  <c r="O39" i="2"/>
  <c r="M39" i="2"/>
  <c r="K39" i="2"/>
  <c r="K38" i="2"/>
  <c r="K37" i="2"/>
  <c r="K36" i="2"/>
  <c r="U34" i="2"/>
  <c r="S34" i="2"/>
  <c r="Q34" i="2"/>
  <c r="O34" i="2"/>
  <c r="M34" i="2"/>
  <c r="K33" i="2"/>
  <c r="K32" i="2"/>
  <c r="K31" i="2"/>
  <c r="K30" i="2"/>
  <c r="K29" i="2"/>
  <c r="K28" i="2"/>
  <c r="K34" i="2" s="1"/>
  <c r="U25" i="2"/>
  <c r="S25" i="2"/>
  <c r="Q25" i="2"/>
  <c r="O25" i="2"/>
  <c r="M25" i="2"/>
  <c r="K25" i="2"/>
  <c r="J24" i="2"/>
  <c r="K23" i="2"/>
  <c r="J22" i="2"/>
  <c r="K21" i="2"/>
  <c r="M19" i="2"/>
  <c r="M41" i="2" s="1"/>
  <c r="J18" i="2"/>
  <c r="U17" i="2"/>
  <c r="S17" i="2"/>
  <c r="Q17" i="2"/>
  <c r="O17" i="2"/>
  <c r="M17" i="2"/>
  <c r="K17" i="2"/>
  <c r="J17" i="2"/>
  <c r="U16" i="2"/>
  <c r="S16" i="2"/>
  <c r="Q16" i="2"/>
  <c r="O16" i="2"/>
  <c r="M16" i="2"/>
  <c r="J16" i="2"/>
  <c r="K16" i="2" s="1"/>
  <c r="U15" i="2"/>
  <c r="S15" i="2"/>
  <c r="Q15" i="2"/>
  <c r="O15" i="2"/>
  <c r="M15" i="2"/>
  <c r="J15" i="2"/>
  <c r="K15" i="2" s="1"/>
  <c r="U14" i="2"/>
  <c r="S14" i="2"/>
  <c r="Q14" i="2"/>
  <c r="O14" i="2"/>
  <c r="M14" i="2"/>
  <c r="J14" i="2"/>
  <c r="K14" i="2" s="1"/>
  <c r="U13" i="2"/>
  <c r="S13" i="2"/>
  <c r="Q13" i="2"/>
  <c r="O13" i="2"/>
  <c r="M13" i="2"/>
  <c r="J13" i="2"/>
  <c r="K13" i="2" s="1"/>
  <c r="U12" i="2"/>
  <c r="S12" i="2"/>
  <c r="Q12" i="2"/>
  <c r="O12" i="2"/>
  <c r="M12" i="2"/>
  <c r="J12" i="2"/>
  <c r="K12" i="2" s="1"/>
  <c r="U11" i="2"/>
  <c r="U19" i="2" s="1"/>
  <c r="U41" i="2" s="1"/>
  <c r="S11" i="2"/>
  <c r="S19" i="2" s="1"/>
  <c r="S41" i="2" s="1"/>
  <c r="Q11" i="2"/>
  <c r="Q19" i="2" s="1"/>
  <c r="Q41" i="2" s="1"/>
  <c r="O11" i="2"/>
  <c r="O19" i="2" s="1"/>
  <c r="O41" i="2" s="1"/>
  <c r="M11" i="2"/>
  <c r="K11" i="2"/>
  <c r="J11" i="2"/>
  <c r="K9" i="2"/>
  <c r="K19" i="2" l="1"/>
  <c r="K41" i="2" s="1"/>
</calcChain>
</file>

<file path=xl/sharedStrings.xml><?xml version="1.0" encoding="utf-8"?>
<sst xmlns="http://schemas.openxmlformats.org/spreadsheetml/2006/main" count="113" uniqueCount="65">
  <si>
    <t>Gemeinde:</t>
  </si>
  <si>
    <t>Strasse:</t>
  </si>
  <si>
    <t>Strecke:</t>
  </si>
  <si>
    <t>km/Bauwerk:</t>
  </si>
  <si>
    <t>T O T A L</t>
  </si>
  <si>
    <t>m'</t>
  </si>
  <si>
    <t>m2</t>
  </si>
  <si>
    <t>Erwerb von Grundstücken</t>
  </si>
  <si>
    <t>Fr.</t>
  </si>
  <si>
    <t>...............................</t>
  </si>
  <si>
    <t>Projektverfasser:</t>
  </si>
  <si>
    <t>Kostenträger:</t>
  </si>
  <si>
    <t>Vorhaben:</t>
  </si>
  <si>
    <t>.....................................................................................</t>
  </si>
  <si>
    <t>Fahrbahn</t>
  </si>
  <si>
    <t>Neuer Gehweg</t>
  </si>
  <si>
    <t>Neuer Rad- und Gehweg</t>
  </si>
  <si>
    <t xml:space="preserve">Kostenvoranschlag vom </t>
  </si>
  <si>
    <t>.............................</t>
  </si>
  <si>
    <t>Einheits</t>
  </si>
  <si>
    <t>beitragspflichtig</t>
  </si>
  <si>
    <t>nicht beitragspfl.</t>
  </si>
  <si>
    <t>Pos</t>
  </si>
  <si>
    <t>Bezeichnung</t>
  </si>
  <si>
    <t>preis</t>
  </si>
  <si>
    <t>Quant</t>
  </si>
  <si>
    <t>Betrag</t>
  </si>
  <si>
    <t>Nr</t>
  </si>
  <si>
    <t>Verhandlungskosten und Gebühren</t>
  </si>
  <si>
    <t>G</t>
  </si>
  <si>
    <t>Landwirtschaftszone  (Ue.G.)</t>
  </si>
  <si>
    <t>überbaute Parzellen</t>
  </si>
  <si>
    <t>Forstwirtschaftszone  (Wald)</t>
  </si>
  <si>
    <t>Bauzonen:</t>
  </si>
  <si>
    <t>............................................</t>
  </si>
  <si>
    <t>Strassen- und Weggebiet</t>
  </si>
  <si>
    <t xml:space="preserve"> - . - -</t>
  </si>
  <si>
    <t>Total Erwerb von Grundstücken</t>
  </si>
  <si>
    <t>Erwerb von Liegenschaften</t>
  </si>
  <si>
    <t>Assek. Nr.</t>
  </si>
  <si>
    <t>Total Erwerb von Liegenschaften</t>
  </si>
  <si>
    <t>Entschädigungen</t>
  </si>
  <si>
    <t>Inkonvenienzen:</t>
  </si>
  <si>
    <t>...............................................................</t>
  </si>
  <si>
    <t>Ertragsausfallentschädigungen</t>
  </si>
  <si>
    <t>Total Entschädigungen</t>
  </si>
  <si>
    <t>Zinsen *</t>
  </si>
  <si>
    <t>5% von Fr.</t>
  </si>
  <si>
    <t>durchschnittlich für</t>
  </si>
  <si>
    <t xml:space="preserve"> .... </t>
  </si>
  <si>
    <t>Jahre</t>
  </si>
  <si>
    <t>.....</t>
  </si>
  <si>
    <t>Verschiedenes, ca. 10-15% *</t>
  </si>
  <si>
    <t>Total I. Erwerb von Grund und Rechten</t>
  </si>
  <si>
    <t>Bemerkungen:</t>
  </si>
  <si>
    <t>Nur Total in Kostenvoranschlag übertragen!</t>
  </si>
  <si>
    <r>
      <rPr>
        <sz val="9"/>
        <rFont val="Arial Black"/>
        <family val="2"/>
      </rPr>
      <t>Total</t>
    </r>
    <r>
      <rPr>
        <sz val="9"/>
        <rFont val="Arial"/>
        <family val="2"/>
      </rPr>
      <t xml:space="preserve"> ......................................................</t>
    </r>
  </si>
  <si>
    <t>84S-………………</t>
  </si>
  <si>
    <t>Detailberechnung</t>
  </si>
  <si>
    <t>Massgebende Breiten</t>
  </si>
  <si>
    <t>Unterhaltszahlungen (für Pflege von Grundstücken)</t>
  </si>
  <si>
    <t>Administrativer Aufwand Kontrolle/Zahlungen</t>
  </si>
  <si>
    <t>Diverses</t>
  </si>
  <si>
    <t>Vorzeitiger Holzschlag / Baumentschädigungen</t>
  </si>
  <si>
    <t>* nach Absprache mit Projektleiter Tiefbauamt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</si>
</sst>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4"/>
      <name val="Arial Black"/>
      <family val="2"/>
    </font>
    <font>
      <sz val="9"/>
      <name val="Arial Black"/>
      <family val="2"/>
    </font>
    <font>
      <sz val="9"/>
      <color rgb="FFFF0000"/>
      <name val="Arial Black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3" fontId="7" fillId="0" borderId="28" xfId="0" applyNumberFormat="1" applyFont="1" applyFill="1" applyBorder="1" applyAlignment="1" applyProtection="1">
      <alignment horizontal="right" vertical="center"/>
      <protection locked="0"/>
    </xf>
    <xf numFmtId="3" fontId="7" fillId="0" borderId="29" xfId="0" applyNumberFormat="1" applyFont="1" applyFill="1" applyBorder="1" applyAlignment="1" applyProtection="1">
      <alignment horizontal="right" vertical="center"/>
      <protection locked="0"/>
    </xf>
    <xf numFmtId="3" fontId="7" fillId="0" borderId="19" xfId="0" applyNumberFormat="1" applyFont="1" applyFill="1" applyBorder="1" applyAlignment="1" applyProtection="1">
      <alignment horizontal="right" vertical="center"/>
      <protection locked="0"/>
    </xf>
    <xf numFmtId="3" fontId="7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/>
    <xf numFmtId="0" fontId="5" fillId="0" borderId="0" xfId="0" applyFont="1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13" fillId="0" borderId="0" xfId="0" applyFont="1" applyAlignment="1">
      <alignment vertical="center"/>
    </xf>
    <xf numFmtId="0" fontId="3" fillId="0" borderId="0" xfId="0" applyFont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6" xfId="0" applyFont="1" applyBorder="1" applyAlignment="1">
      <alignment horizontal="centerContinuous" vertical="center"/>
    </xf>
    <xf numFmtId="0" fontId="7" fillId="0" borderId="8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1" fillId="0" borderId="0" xfId="0" applyFont="1"/>
    <xf numFmtId="0" fontId="7" fillId="0" borderId="3" xfId="0" applyFont="1" applyBorder="1" applyAlignment="1">
      <alignment horizontal="centerContinuous"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right" vertical="center"/>
    </xf>
    <xf numFmtId="3" fontId="12" fillId="0" borderId="9" xfId="0" applyNumberFormat="1" applyFont="1" applyBorder="1" applyAlignment="1">
      <alignment horizontal="right" vertical="center"/>
    </xf>
    <xf numFmtId="3" fontId="11" fillId="0" borderId="9" xfId="0" applyNumberFormat="1" applyFont="1" applyBorder="1" applyAlignment="1" applyProtection="1">
      <alignment horizontal="right" vertical="center"/>
      <protection locked="0"/>
    </xf>
    <xf numFmtId="3" fontId="11" fillId="0" borderId="23" xfId="0" applyNumberFormat="1" applyFont="1" applyBorder="1" applyAlignment="1" applyProtection="1">
      <alignment horizontal="right" vertical="center"/>
      <protection locked="0"/>
    </xf>
    <xf numFmtId="4" fontId="7" fillId="0" borderId="7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right" vertical="center"/>
    </xf>
    <xf numFmtId="3" fontId="7" fillId="0" borderId="24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4" fontId="7" fillId="0" borderId="27" xfId="0" applyNumberFormat="1" applyFont="1" applyBorder="1" applyAlignment="1" applyProtection="1">
      <alignment horizontal="right" vertical="center"/>
      <protection locked="0"/>
    </xf>
    <xf numFmtId="3" fontId="9" fillId="0" borderId="26" xfId="0" applyNumberFormat="1" applyFont="1" applyBorder="1" applyAlignment="1">
      <alignment horizontal="right" vertical="center"/>
    </xf>
    <xf numFmtId="3" fontId="9" fillId="0" borderId="28" xfId="0" applyNumberFormat="1" applyFont="1" applyBorder="1" applyAlignment="1">
      <alignment horizontal="right" vertical="center"/>
    </xf>
    <xf numFmtId="3" fontId="7" fillId="0" borderId="26" xfId="0" applyNumberFormat="1" applyFont="1" applyBorder="1" applyAlignment="1" applyProtection="1">
      <alignment horizontal="right" vertical="center"/>
      <protection locked="0"/>
    </xf>
    <xf numFmtId="3" fontId="9" fillId="0" borderId="29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right" vertical="center"/>
    </xf>
    <xf numFmtId="3" fontId="7" fillId="0" borderId="19" xfId="0" applyNumberFormat="1" applyFont="1" applyBorder="1" applyAlignment="1">
      <alignment horizontal="right" vertical="center"/>
    </xf>
    <xf numFmtId="3" fontId="7" fillId="0" borderId="2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" fontId="7" fillId="0" borderId="14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12" fillId="0" borderId="4" xfId="0" applyNumberFormat="1" applyFont="1" applyBorder="1" applyAlignment="1">
      <alignment horizontal="right" vertical="center"/>
    </xf>
    <xf numFmtId="3" fontId="12" fillId="0" borderId="21" xfId="0" applyNumberFormat="1" applyFont="1" applyBorder="1" applyAlignment="1">
      <alignment horizontal="right" vertical="center"/>
    </xf>
    <xf numFmtId="2" fontId="7" fillId="0" borderId="6" xfId="0" applyNumberFormat="1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2" fontId="7" fillId="0" borderId="26" xfId="0" applyNumberFormat="1" applyFont="1" applyBorder="1" applyAlignment="1">
      <alignment vertical="center"/>
    </xf>
    <xf numFmtId="3" fontId="7" fillId="0" borderId="28" xfId="0" applyNumberFormat="1" applyFont="1" applyBorder="1" applyAlignment="1" applyProtection="1">
      <alignment horizontal="right" vertical="center"/>
      <protection locked="0"/>
    </xf>
    <xf numFmtId="3" fontId="7" fillId="0" borderId="29" xfId="0" applyNumberFormat="1" applyFont="1" applyBorder="1" applyAlignment="1" applyProtection="1">
      <alignment horizontal="right" vertical="center"/>
      <protection locked="0"/>
    </xf>
    <xf numFmtId="2" fontId="9" fillId="0" borderId="26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2" fontId="7" fillId="0" borderId="26" xfId="0" applyNumberFormat="1" applyFont="1" applyBorder="1" applyAlignment="1" applyProtection="1">
      <alignment horizontal="right" vertical="center"/>
      <protection locked="0"/>
    </xf>
    <xf numFmtId="3" fontId="7" fillId="0" borderId="29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2" fontId="7" fillId="0" borderId="0" xfId="0" applyNumberFormat="1" applyFont="1" applyAlignment="1">
      <alignment vertical="center"/>
    </xf>
    <xf numFmtId="3" fontId="7" fillId="0" borderId="6" xfId="0" applyNumberFormat="1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horizontal="right" vertical="center"/>
    </xf>
    <xf numFmtId="3" fontId="6" fillId="0" borderId="32" xfId="0" applyNumberFormat="1" applyFont="1" applyBorder="1" applyAlignment="1" applyProtection="1">
      <alignment horizontal="right" vertical="center"/>
      <protection locked="0"/>
    </xf>
    <xf numFmtId="3" fontId="7" fillId="0" borderId="33" xfId="0" applyNumberFormat="1" applyFont="1" applyBorder="1" applyAlignment="1" applyProtection="1">
      <alignment horizontal="right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3" fontId="7" fillId="0" borderId="4" xfId="0" applyNumberFormat="1" applyFont="1" applyBorder="1" applyAlignment="1" applyProtection="1">
      <alignment horizontal="right" vertical="center"/>
      <protection locked="0"/>
    </xf>
    <xf numFmtId="3" fontId="7" fillId="0" borderId="21" xfId="0" applyNumberFormat="1" applyFont="1" applyBorder="1" applyAlignment="1" applyProtection="1">
      <alignment horizontal="right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4" fontId="7" fillId="0" borderId="27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7" fillId="0" borderId="19" xfId="0" applyNumberFormat="1" applyFont="1" applyBorder="1" applyAlignment="1" applyProtection="1">
      <alignment horizontal="right" vertical="center"/>
      <protection locked="0"/>
    </xf>
    <xf numFmtId="3" fontId="7" fillId="0" borderId="20" xfId="0" applyNumberFormat="1" applyFont="1" applyBorder="1" applyAlignment="1" applyProtection="1">
      <alignment horizontal="right" vertical="center"/>
      <protection locked="0"/>
    </xf>
    <xf numFmtId="0" fontId="11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3" fontId="7" fillId="0" borderId="37" xfId="0" applyNumberFormat="1" applyFont="1" applyBorder="1" applyAlignment="1">
      <alignment vertical="center"/>
    </xf>
    <xf numFmtId="3" fontId="12" fillId="0" borderId="39" xfId="0" applyNumberFormat="1" applyFont="1" applyBorder="1" applyAlignment="1">
      <alignment horizontal="right" vertical="center"/>
    </xf>
    <xf numFmtId="3" fontId="11" fillId="0" borderId="39" xfId="0" applyNumberFormat="1" applyFont="1" applyBorder="1" applyAlignment="1">
      <alignment horizontal="right" vertical="center"/>
    </xf>
    <xf numFmtId="3" fontId="11" fillId="0" borderId="23" xfId="0" applyNumberFormat="1" applyFont="1" applyBorder="1" applyAlignment="1">
      <alignment horizontal="right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3" fontId="7" fillId="0" borderId="41" xfId="0" applyNumberFormat="1" applyFont="1" applyBorder="1" applyAlignment="1">
      <alignment vertical="center"/>
    </xf>
    <xf numFmtId="3" fontId="12" fillId="0" borderId="43" xfId="0" applyNumberFormat="1" applyFont="1" applyBorder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vertical="top"/>
    </xf>
    <xf numFmtId="0" fontId="7" fillId="0" borderId="44" xfId="0" applyFont="1" applyBorder="1"/>
    <xf numFmtId="0" fontId="7" fillId="0" borderId="45" xfId="0" applyFont="1" applyBorder="1" applyAlignment="1">
      <alignment vertical="center"/>
    </xf>
    <xf numFmtId="0" fontId="7" fillId="0" borderId="45" xfId="0" applyFont="1" applyBorder="1"/>
    <xf numFmtId="0" fontId="7" fillId="0" borderId="46" xfId="0" applyFont="1" applyBorder="1"/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14" fontId="4" fillId="0" borderId="0" xfId="0" applyNumberFormat="1" applyFont="1" applyAlignment="1">
      <alignment horizontal="right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horizontal="right" vertical="center"/>
    </xf>
    <xf numFmtId="3" fontId="9" fillId="0" borderId="19" xfId="0" applyNumberFormat="1" applyFont="1" applyFill="1" applyBorder="1" applyAlignment="1">
      <alignment horizontal="right" vertical="center"/>
    </xf>
    <xf numFmtId="0" fontId="7" fillId="0" borderId="2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7" fillId="0" borderId="10" xfId="0" applyFont="1" applyBorder="1" applyAlignment="1" applyProtection="1">
      <alignment vertical="center"/>
      <protection locked="0"/>
    </xf>
    <xf numFmtId="0" fontId="1" fillId="0" borderId="11" xfId="0" applyFont="1" applyBorder="1" applyAlignment="1">
      <alignment vertical="center"/>
    </xf>
    <xf numFmtId="0" fontId="11" fillId="0" borderId="12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35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BC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1D495-6D7D-412B-A679-2C2489DB9709}">
  <sheetPr>
    <pageSetUpPr fitToPage="1"/>
  </sheetPr>
  <dimension ref="A1:U45"/>
  <sheetViews>
    <sheetView showZeros="0" tabSelected="1" view="pageLayout" zoomScaleNormal="100" workbookViewId="0"/>
  </sheetViews>
  <sheetFormatPr baseColWidth="10" defaultColWidth="11.42578125" defaultRowHeight="15" x14ac:dyDescent="0.2"/>
  <cols>
    <col min="1" max="1" width="3.7109375" style="19" customWidth="1"/>
    <col min="2" max="2" width="0.7109375" style="19" customWidth="1"/>
    <col min="3" max="3" width="9.7109375" style="19" customWidth="1"/>
    <col min="4" max="4" width="11.28515625" style="19" customWidth="1"/>
    <col min="5" max="5" width="4.85546875" style="19" customWidth="1"/>
    <col min="6" max="6" width="3.5703125" style="19" customWidth="1"/>
    <col min="7" max="7" width="6.7109375" style="19" customWidth="1"/>
    <col min="8" max="8" width="3.7109375" style="19" customWidth="1"/>
    <col min="9" max="9" width="7.7109375" style="19" customWidth="1"/>
    <col min="10" max="10" width="5.42578125" style="19" customWidth="1"/>
    <col min="11" max="11" width="10.85546875" style="19" customWidth="1"/>
    <col min="12" max="12" width="5.42578125" style="19" customWidth="1"/>
    <col min="13" max="13" width="10.85546875" style="19" customWidth="1"/>
    <col min="14" max="14" width="5.42578125" style="19" customWidth="1"/>
    <col min="15" max="15" width="10.85546875" style="19" customWidth="1"/>
    <col min="16" max="16" width="5.42578125" style="19" customWidth="1"/>
    <col min="17" max="17" width="10.85546875" style="19" customWidth="1"/>
    <col min="18" max="18" width="5.42578125" style="19" customWidth="1"/>
    <col min="19" max="19" width="10.85546875" style="19" customWidth="1"/>
    <col min="20" max="20" width="5.42578125" style="19" customWidth="1"/>
    <col min="21" max="21" width="10.85546875" style="19" customWidth="1"/>
    <col min="22" max="16384" width="11.42578125" style="19"/>
  </cols>
  <sheetData>
    <row r="1" spans="1:21" s="6" customFormat="1" ht="14.25" x14ac:dyDescent="0.2">
      <c r="A1" s="5" t="s">
        <v>0</v>
      </c>
      <c r="B1" s="5"/>
      <c r="C1" s="5"/>
      <c r="D1" s="124" t="s">
        <v>13</v>
      </c>
      <c r="E1" s="124"/>
      <c r="F1" s="124"/>
      <c r="G1" s="124"/>
      <c r="H1" s="125"/>
      <c r="I1" s="125"/>
      <c r="J1" s="125"/>
      <c r="K1" s="125"/>
      <c r="L1" s="5"/>
      <c r="M1" s="5" t="s">
        <v>3</v>
      </c>
      <c r="N1" s="5"/>
      <c r="O1" s="124" t="s">
        <v>13</v>
      </c>
      <c r="P1" s="124"/>
      <c r="Q1" s="124"/>
      <c r="R1" s="124"/>
      <c r="S1" s="125"/>
      <c r="T1" s="125"/>
      <c r="U1" s="125"/>
    </row>
    <row r="2" spans="1:21" s="6" customFormat="1" ht="14.25" x14ac:dyDescent="0.2">
      <c r="A2" s="5" t="s">
        <v>1</v>
      </c>
      <c r="B2" s="5"/>
      <c r="C2" s="5"/>
      <c r="D2" s="124" t="s">
        <v>13</v>
      </c>
      <c r="E2" s="124"/>
      <c r="F2" s="124"/>
      <c r="G2" s="124"/>
      <c r="H2" s="125"/>
      <c r="I2" s="125"/>
      <c r="J2" s="125"/>
      <c r="K2" s="125"/>
      <c r="L2" s="5"/>
      <c r="M2" s="5" t="s">
        <v>12</v>
      </c>
      <c r="N2" s="5"/>
      <c r="O2" s="124" t="s">
        <v>13</v>
      </c>
      <c r="P2" s="124"/>
      <c r="Q2" s="124"/>
      <c r="R2" s="124"/>
      <c r="S2" s="125"/>
      <c r="T2" s="125"/>
      <c r="U2" s="125"/>
    </row>
    <row r="3" spans="1:21" s="6" customFormat="1" ht="14.25" x14ac:dyDescent="0.2">
      <c r="A3" s="5" t="s">
        <v>2</v>
      </c>
      <c r="B3" s="5"/>
      <c r="C3" s="5"/>
      <c r="D3" s="7" t="s">
        <v>13</v>
      </c>
      <c r="E3" s="7"/>
      <c r="F3" s="7"/>
      <c r="G3" s="7"/>
      <c r="H3" s="8"/>
      <c r="I3" s="8"/>
      <c r="J3" s="8"/>
      <c r="K3" s="8"/>
      <c r="L3" s="5"/>
      <c r="M3" s="5" t="s">
        <v>11</v>
      </c>
      <c r="N3" s="5"/>
      <c r="O3" s="7" t="s">
        <v>57</v>
      </c>
      <c r="P3" s="8"/>
      <c r="Q3" s="5"/>
      <c r="R3" s="9"/>
      <c r="S3" s="5"/>
      <c r="T3" s="5"/>
      <c r="U3" s="5"/>
    </row>
    <row r="4" spans="1:21" s="6" customFormat="1" ht="6" customHeight="1" thickBot="1" x14ac:dyDescent="0.3">
      <c r="A4" s="10"/>
      <c r="D4" s="10"/>
      <c r="E4" s="10"/>
      <c r="F4" s="10"/>
      <c r="G4" s="10"/>
      <c r="M4" s="10"/>
      <c r="O4" s="10"/>
    </row>
    <row r="5" spans="1:21" s="16" customFormat="1" ht="17.25" customHeight="1" x14ac:dyDescent="0.25">
      <c r="A5" s="126" t="s">
        <v>58</v>
      </c>
      <c r="B5" s="127"/>
      <c r="C5" s="127"/>
      <c r="D5" s="127"/>
      <c r="E5" s="127"/>
      <c r="F5" s="127"/>
      <c r="G5" s="127"/>
      <c r="H5" s="11"/>
      <c r="I5" s="12"/>
      <c r="J5" s="13" t="s">
        <v>4</v>
      </c>
      <c r="K5" s="14"/>
      <c r="L5" s="13" t="s">
        <v>14</v>
      </c>
      <c r="M5" s="14"/>
      <c r="N5" s="13" t="s">
        <v>15</v>
      </c>
      <c r="O5" s="15"/>
      <c r="P5" s="13" t="s">
        <v>16</v>
      </c>
      <c r="Q5" s="13"/>
      <c r="R5" s="13"/>
      <c r="S5" s="14"/>
      <c r="T5" s="128"/>
      <c r="U5" s="129"/>
    </row>
    <row r="6" spans="1:21" s="16" customFormat="1" ht="13.5" customHeight="1" thickBot="1" x14ac:dyDescent="0.25">
      <c r="A6" s="130" t="s">
        <v>17</v>
      </c>
      <c r="B6" s="131"/>
      <c r="C6" s="131"/>
      <c r="D6" s="131"/>
      <c r="E6" s="132" t="s">
        <v>18</v>
      </c>
      <c r="F6" s="132"/>
      <c r="G6" s="132"/>
      <c r="H6" s="17"/>
      <c r="I6" s="18" t="s">
        <v>19</v>
      </c>
      <c r="J6" s="19"/>
      <c r="K6" s="20"/>
      <c r="M6" s="21"/>
      <c r="O6" s="21"/>
      <c r="P6" s="22" t="s">
        <v>20</v>
      </c>
      <c r="Q6" s="23"/>
      <c r="R6" s="22" t="s">
        <v>21</v>
      </c>
      <c r="S6" s="23"/>
      <c r="U6" s="24"/>
    </row>
    <row r="7" spans="1:21" s="16" customFormat="1" ht="12" customHeight="1" x14ac:dyDescent="0.25">
      <c r="A7" s="25" t="s">
        <v>22</v>
      </c>
      <c r="C7" s="16" t="s">
        <v>23</v>
      </c>
      <c r="I7" s="26" t="s">
        <v>24</v>
      </c>
      <c r="J7" s="27" t="s">
        <v>25</v>
      </c>
      <c r="K7" s="28" t="s">
        <v>26</v>
      </c>
      <c r="L7" s="27" t="s">
        <v>25</v>
      </c>
      <c r="M7" s="28" t="s">
        <v>26</v>
      </c>
      <c r="N7" s="27" t="s">
        <v>25</v>
      </c>
      <c r="O7" s="28" t="s">
        <v>26</v>
      </c>
      <c r="P7" s="27" t="s">
        <v>25</v>
      </c>
      <c r="Q7" s="28" t="s">
        <v>26</v>
      </c>
      <c r="R7" s="27" t="s">
        <v>25</v>
      </c>
      <c r="S7" s="28" t="s">
        <v>26</v>
      </c>
      <c r="T7" s="27" t="s">
        <v>25</v>
      </c>
      <c r="U7" s="29" t="s">
        <v>26</v>
      </c>
    </row>
    <row r="8" spans="1:21" s="16" customFormat="1" ht="12" customHeight="1" thickBot="1" x14ac:dyDescent="0.3">
      <c r="A8" s="25" t="s">
        <v>27</v>
      </c>
      <c r="I8" s="18" t="s">
        <v>8</v>
      </c>
      <c r="K8" s="30" t="s">
        <v>8</v>
      </c>
      <c r="M8" s="30" t="s">
        <v>8</v>
      </c>
      <c r="O8" s="30" t="s">
        <v>8</v>
      </c>
      <c r="Q8" s="30" t="s">
        <v>8</v>
      </c>
      <c r="S8" s="30" t="s">
        <v>8</v>
      </c>
      <c r="U8" s="31" t="s">
        <v>8</v>
      </c>
    </row>
    <row r="9" spans="1:21" s="16" customFormat="1" ht="12" customHeight="1" thickBot="1" x14ac:dyDescent="0.3">
      <c r="A9" s="32">
        <v>1</v>
      </c>
      <c r="B9" s="11"/>
      <c r="C9" s="33" t="s">
        <v>28</v>
      </c>
      <c r="D9" s="11"/>
      <c r="E9" s="11"/>
      <c r="F9" s="11"/>
      <c r="G9" s="11"/>
      <c r="H9" s="34"/>
      <c r="I9" s="35" t="s">
        <v>29</v>
      </c>
      <c r="J9" s="36"/>
      <c r="K9" s="37">
        <f>M9+O9+Q9+S9+U9</f>
        <v>0</v>
      </c>
      <c r="L9" s="36"/>
      <c r="M9" s="38"/>
      <c r="N9" s="36"/>
      <c r="O9" s="38"/>
      <c r="P9" s="36"/>
      <c r="Q9" s="38"/>
      <c r="R9" s="36"/>
      <c r="S9" s="38"/>
      <c r="T9" s="36"/>
      <c r="U9" s="39"/>
    </row>
    <row r="10" spans="1:21" s="16" customFormat="1" ht="12" customHeight="1" x14ac:dyDescent="0.25">
      <c r="A10" s="32">
        <v>2</v>
      </c>
      <c r="B10" s="11"/>
      <c r="C10" s="33" t="s">
        <v>7</v>
      </c>
      <c r="D10" s="11"/>
      <c r="E10" s="11"/>
      <c r="F10" s="11"/>
      <c r="G10" s="11"/>
      <c r="H10" s="34"/>
      <c r="I10" s="40"/>
      <c r="J10" s="36"/>
      <c r="K10" s="41"/>
      <c r="L10" s="36"/>
      <c r="M10" s="41"/>
      <c r="N10" s="36"/>
      <c r="O10" s="41"/>
      <c r="P10" s="36"/>
      <c r="Q10" s="41"/>
      <c r="R10" s="36"/>
      <c r="S10" s="41"/>
      <c r="T10" s="36"/>
      <c r="U10" s="42"/>
    </row>
    <row r="11" spans="1:21" s="16" customFormat="1" ht="12" customHeight="1" x14ac:dyDescent="0.25">
      <c r="A11" s="43">
        <v>2.1</v>
      </c>
      <c r="B11" s="44"/>
      <c r="C11" s="44" t="s">
        <v>30</v>
      </c>
      <c r="D11" s="44"/>
      <c r="E11" s="44"/>
      <c r="F11" s="44"/>
      <c r="G11" s="44"/>
      <c r="H11" s="45" t="s">
        <v>6</v>
      </c>
      <c r="I11" s="46"/>
      <c r="J11" s="47">
        <f t="shared" ref="J11:J18" si="0">L11+N11+P11+R11+T11</f>
        <v>0</v>
      </c>
      <c r="K11" s="48">
        <f t="shared" ref="K11:K17" si="1">I11*J11</f>
        <v>0</v>
      </c>
      <c r="L11" s="49"/>
      <c r="M11" s="48">
        <f t="shared" ref="M11:M17" si="2">I11*L11</f>
        <v>0</v>
      </c>
      <c r="N11" s="49"/>
      <c r="O11" s="48">
        <f t="shared" ref="O11:O17" si="3">I11*N11</f>
        <v>0</v>
      </c>
      <c r="P11" s="49"/>
      <c r="Q11" s="48">
        <f t="shared" ref="Q11:Q17" si="4">I11*P11</f>
        <v>0</v>
      </c>
      <c r="R11" s="49"/>
      <c r="S11" s="48">
        <f t="shared" ref="S11:S17" si="5">I11*R11</f>
        <v>0</v>
      </c>
      <c r="T11" s="49"/>
      <c r="U11" s="50">
        <f t="shared" ref="U11:U17" si="6">I11*T11</f>
        <v>0</v>
      </c>
    </row>
    <row r="12" spans="1:21" s="16" customFormat="1" ht="12" customHeight="1" x14ac:dyDescent="0.25">
      <c r="A12" s="43"/>
      <c r="B12" s="44"/>
      <c r="C12" s="44" t="s">
        <v>31</v>
      </c>
      <c r="D12" s="44"/>
      <c r="E12" s="44"/>
      <c r="F12" s="44"/>
      <c r="G12" s="44"/>
      <c r="H12" s="45" t="s">
        <v>6</v>
      </c>
      <c r="I12" s="46"/>
      <c r="J12" s="47">
        <f t="shared" si="0"/>
        <v>0</v>
      </c>
      <c r="K12" s="48">
        <f t="shared" si="1"/>
        <v>0</v>
      </c>
      <c r="L12" s="49"/>
      <c r="M12" s="48">
        <f t="shared" si="2"/>
        <v>0</v>
      </c>
      <c r="N12" s="49"/>
      <c r="O12" s="48">
        <f t="shared" si="3"/>
        <v>0</v>
      </c>
      <c r="P12" s="49"/>
      <c r="Q12" s="48">
        <f t="shared" si="4"/>
        <v>0</v>
      </c>
      <c r="R12" s="49"/>
      <c r="S12" s="48">
        <f t="shared" si="5"/>
        <v>0</v>
      </c>
      <c r="T12" s="49"/>
      <c r="U12" s="50">
        <f t="shared" si="6"/>
        <v>0</v>
      </c>
    </row>
    <row r="13" spans="1:21" s="16" customFormat="1" ht="12" customHeight="1" x14ac:dyDescent="0.25">
      <c r="A13" s="43">
        <v>2.2000000000000002</v>
      </c>
      <c r="B13" s="44"/>
      <c r="C13" s="44" t="s">
        <v>32</v>
      </c>
      <c r="D13" s="44"/>
      <c r="E13" s="44"/>
      <c r="F13" s="44"/>
      <c r="G13" s="44"/>
      <c r="H13" s="45" t="s">
        <v>6</v>
      </c>
      <c r="I13" s="46"/>
      <c r="J13" s="47">
        <f t="shared" si="0"/>
        <v>0</v>
      </c>
      <c r="K13" s="48">
        <f t="shared" si="1"/>
        <v>0</v>
      </c>
      <c r="L13" s="49"/>
      <c r="M13" s="48">
        <f t="shared" si="2"/>
        <v>0</v>
      </c>
      <c r="N13" s="49"/>
      <c r="O13" s="48">
        <f t="shared" si="3"/>
        <v>0</v>
      </c>
      <c r="P13" s="49"/>
      <c r="Q13" s="48">
        <f t="shared" si="4"/>
        <v>0</v>
      </c>
      <c r="R13" s="49"/>
      <c r="S13" s="48">
        <f t="shared" si="5"/>
        <v>0</v>
      </c>
      <c r="T13" s="49"/>
      <c r="U13" s="50">
        <f t="shared" si="6"/>
        <v>0</v>
      </c>
    </row>
    <row r="14" spans="1:21" s="16" customFormat="1" ht="12" customHeight="1" x14ac:dyDescent="0.25">
      <c r="A14" s="43">
        <v>2.2999999999999998</v>
      </c>
      <c r="B14" s="44"/>
      <c r="C14" s="44" t="s">
        <v>33</v>
      </c>
      <c r="D14" s="123" t="s">
        <v>34</v>
      </c>
      <c r="E14" s="123"/>
      <c r="F14" s="123"/>
      <c r="G14" s="51"/>
      <c r="H14" s="45" t="s">
        <v>6</v>
      </c>
      <c r="I14" s="46"/>
      <c r="J14" s="47">
        <f t="shared" si="0"/>
        <v>0</v>
      </c>
      <c r="K14" s="48">
        <f t="shared" si="1"/>
        <v>0</v>
      </c>
      <c r="L14" s="49"/>
      <c r="M14" s="48">
        <f t="shared" si="2"/>
        <v>0</v>
      </c>
      <c r="N14" s="49"/>
      <c r="O14" s="48">
        <f t="shared" si="3"/>
        <v>0</v>
      </c>
      <c r="P14" s="49"/>
      <c r="Q14" s="48">
        <f t="shared" si="4"/>
        <v>0</v>
      </c>
      <c r="R14" s="49"/>
      <c r="S14" s="48">
        <f t="shared" si="5"/>
        <v>0</v>
      </c>
      <c r="T14" s="49"/>
      <c r="U14" s="50">
        <f t="shared" si="6"/>
        <v>0</v>
      </c>
    </row>
    <row r="15" spans="1:21" s="16" customFormat="1" ht="12" customHeight="1" x14ac:dyDescent="0.25">
      <c r="A15" s="43"/>
      <c r="B15" s="44"/>
      <c r="C15" s="44"/>
      <c r="D15" s="123" t="s">
        <v>34</v>
      </c>
      <c r="E15" s="123"/>
      <c r="F15" s="123"/>
      <c r="G15" s="51"/>
      <c r="H15" s="45" t="s">
        <v>6</v>
      </c>
      <c r="I15" s="46"/>
      <c r="J15" s="47">
        <f t="shared" si="0"/>
        <v>0</v>
      </c>
      <c r="K15" s="48">
        <f t="shared" si="1"/>
        <v>0</v>
      </c>
      <c r="L15" s="49"/>
      <c r="M15" s="48">
        <f t="shared" si="2"/>
        <v>0</v>
      </c>
      <c r="N15" s="49"/>
      <c r="O15" s="48">
        <f t="shared" si="3"/>
        <v>0</v>
      </c>
      <c r="P15" s="49"/>
      <c r="Q15" s="48">
        <f t="shared" si="4"/>
        <v>0</v>
      </c>
      <c r="R15" s="49"/>
      <c r="S15" s="48">
        <f t="shared" si="5"/>
        <v>0</v>
      </c>
      <c r="T15" s="49"/>
      <c r="U15" s="50">
        <f t="shared" si="6"/>
        <v>0</v>
      </c>
    </row>
    <row r="16" spans="1:21" s="16" customFormat="1" ht="12" customHeight="1" x14ac:dyDescent="0.25">
      <c r="A16" s="43"/>
      <c r="B16" s="44"/>
      <c r="C16" s="44"/>
      <c r="D16" s="123" t="s">
        <v>34</v>
      </c>
      <c r="E16" s="123"/>
      <c r="F16" s="123"/>
      <c r="G16" s="51"/>
      <c r="H16" s="45" t="s">
        <v>6</v>
      </c>
      <c r="I16" s="46"/>
      <c r="J16" s="47">
        <f t="shared" si="0"/>
        <v>0</v>
      </c>
      <c r="K16" s="48">
        <f t="shared" si="1"/>
        <v>0</v>
      </c>
      <c r="L16" s="49"/>
      <c r="M16" s="48">
        <f t="shared" si="2"/>
        <v>0</v>
      </c>
      <c r="N16" s="49"/>
      <c r="O16" s="48">
        <f t="shared" si="3"/>
        <v>0</v>
      </c>
      <c r="P16" s="49"/>
      <c r="Q16" s="48">
        <f t="shared" si="4"/>
        <v>0</v>
      </c>
      <c r="R16" s="49"/>
      <c r="S16" s="48">
        <f t="shared" si="5"/>
        <v>0</v>
      </c>
      <c r="T16" s="49"/>
      <c r="U16" s="50">
        <f t="shared" si="6"/>
        <v>0</v>
      </c>
    </row>
    <row r="17" spans="1:21" s="16" customFormat="1" ht="12" customHeight="1" x14ac:dyDescent="0.25">
      <c r="A17" s="43"/>
      <c r="B17" s="44"/>
      <c r="C17" s="44"/>
      <c r="D17" s="123" t="s">
        <v>34</v>
      </c>
      <c r="E17" s="123"/>
      <c r="F17" s="123"/>
      <c r="G17" s="51"/>
      <c r="H17" s="45" t="s">
        <v>6</v>
      </c>
      <c r="I17" s="46"/>
      <c r="J17" s="47">
        <f t="shared" si="0"/>
        <v>0</v>
      </c>
      <c r="K17" s="48">
        <f t="shared" si="1"/>
        <v>0</v>
      </c>
      <c r="L17" s="49"/>
      <c r="M17" s="48">
        <f t="shared" si="2"/>
        <v>0</v>
      </c>
      <c r="N17" s="49"/>
      <c r="O17" s="48">
        <f t="shared" si="3"/>
        <v>0</v>
      </c>
      <c r="P17" s="49"/>
      <c r="Q17" s="48">
        <f t="shared" si="4"/>
        <v>0</v>
      </c>
      <c r="R17" s="49"/>
      <c r="S17" s="48">
        <f t="shared" si="5"/>
        <v>0</v>
      </c>
      <c r="T17" s="49"/>
      <c r="U17" s="50">
        <f t="shared" si="6"/>
        <v>0</v>
      </c>
    </row>
    <row r="18" spans="1:21" s="16" customFormat="1" ht="12" customHeight="1" x14ac:dyDescent="0.25">
      <c r="A18" s="43">
        <v>2.4</v>
      </c>
      <c r="B18" s="44"/>
      <c r="C18" s="44" t="s">
        <v>35</v>
      </c>
      <c r="D18" s="44"/>
      <c r="E18" s="44"/>
      <c r="F18" s="44"/>
      <c r="G18" s="44"/>
      <c r="H18" s="45" t="s">
        <v>6</v>
      </c>
      <c r="I18" s="52" t="s">
        <v>36</v>
      </c>
      <c r="J18" s="47">
        <f t="shared" si="0"/>
        <v>0</v>
      </c>
      <c r="K18" s="53"/>
      <c r="L18" s="49"/>
      <c r="M18" s="53"/>
      <c r="N18" s="49"/>
      <c r="O18" s="53"/>
      <c r="P18" s="49"/>
      <c r="Q18" s="53"/>
      <c r="R18" s="49"/>
      <c r="S18" s="53"/>
      <c r="T18" s="49"/>
      <c r="U18" s="54"/>
    </row>
    <row r="19" spans="1:21" s="16" customFormat="1" ht="12" customHeight="1" thickBot="1" x14ac:dyDescent="0.3">
      <c r="A19" s="25"/>
      <c r="C19" s="55" t="s">
        <v>37</v>
      </c>
      <c r="H19" s="56"/>
      <c r="I19" s="57"/>
      <c r="J19" s="58"/>
      <c r="K19" s="59">
        <f>SUM(K11:K17)</f>
        <v>0</v>
      </c>
      <c r="L19" s="58"/>
      <c r="M19" s="59">
        <f>SUM(M11:M17)</f>
        <v>0</v>
      </c>
      <c r="N19" s="58"/>
      <c r="O19" s="59">
        <f>SUM(O11:O17)</f>
        <v>0</v>
      </c>
      <c r="P19" s="58"/>
      <c r="Q19" s="59">
        <f>SUM(Q11:Q17)</f>
        <v>0</v>
      </c>
      <c r="R19" s="58"/>
      <c r="S19" s="59">
        <f>SUM(S11:S17)</f>
        <v>0</v>
      </c>
      <c r="T19" s="58"/>
      <c r="U19" s="60">
        <f>SUM(U11:U17)</f>
        <v>0</v>
      </c>
    </row>
    <row r="20" spans="1:21" s="16" customFormat="1" ht="12" customHeight="1" x14ac:dyDescent="0.25">
      <c r="A20" s="32">
        <v>3</v>
      </c>
      <c r="B20" s="11"/>
      <c r="C20" s="33" t="s">
        <v>38</v>
      </c>
      <c r="D20" s="11"/>
      <c r="E20" s="11"/>
      <c r="F20" s="11"/>
      <c r="G20" s="11"/>
      <c r="H20" s="34"/>
      <c r="I20" s="12"/>
      <c r="J20" s="61"/>
      <c r="K20" s="41"/>
      <c r="L20" s="61"/>
      <c r="M20" s="41"/>
      <c r="N20" s="61"/>
      <c r="O20" s="41"/>
      <c r="P20" s="61"/>
      <c r="Q20" s="41"/>
      <c r="R20" s="61"/>
      <c r="S20" s="41"/>
      <c r="T20" s="61"/>
      <c r="U20" s="42"/>
    </row>
    <row r="21" spans="1:21" s="16" customFormat="1" ht="12" customHeight="1" x14ac:dyDescent="0.25">
      <c r="A21" s="43">
        <v>3.1</v>
      </c>
      <c r="B21" s="44"/>
      <c r="C21" s="44" t="s">
        <v>39</v>
      </c>
      <c r="D21" s="123" t="s">
        <v>34</v>
      </c>
      <c r="E21" s="123"/>
      <c r="F21" s="123"/>
      <c r="G21" s="51"/>
      <c r="H21" s="45"/>
      <c r="I21" s="62" t="s">
        <v>29</v>
      </c>
      <c r="J21" s="63"/>
      <c r="K21" s="48">
        <f>M21+O21+Q21+S21+U21</f>
        <v>0</v>
      </c>
      <c r="L21" s="63"/>
      <c r="M21" s="64"/>
      <c r="N21" s="63"/>
      <c r="O21" s="64"/>
      <c r="P21" s="63"/>
      <c r="Q21" s="64"/>
      <c r="R21" s="63"/>
      <c r="S21" s="64"/>
      <c r="T21" s="63"/>
      <c r="U21" s="65"/>
    </row>
    <row r="22" spans="1:21" s="16" customFormat="1" ht="12" customHeight="1" x14ac:dyDescent="0.25">
      <c r="A22" s="43"/>
      <c r="B22" s="44"/>
      <c r="C22" s="44" t="s">
        <v>59</v>
      </c>
      <c r="D22" s="44"/>
      <c r="E22" s="44"/>
      <c r="F22" s="44"/>
      <c r="G22" s="44"/>
      <c r="H22" s="45" t="s">
        <v>5</v>
      </c>
      <c r="I22" s="46"/>
      <c r="J22" s="66">
        <f>L22+N22+P22+R22+T22</f>
        <v>0</v>
      </c>
      <c r="K22" s="67"/>
      <c r="L22" s="68"/>
      <c r="M22" s="67"/>
      <c r="N22" s="68"/>
      <c r="O22" s="67"/>
      <c r="P22" s="68"/>
      <c r="Q22" s="67"/>
      <c r="R22" s="68"/>
      <c r="S22" s="67"/>
      <c r="T22" s="68"/>
      <c r="U22" s="69"/>
    </row>
    <row r="23" spans="1:21" s="16" customFormat="1" ht="12" customHeight="1" x14ac:dyDescent="0.25">
      <c r="A23" s="43">
        <v>3.2</v>
      </c>
      <c r="B23" s="44"/>
      <c r="C23" s="44" t="s">
        <v>39</v>
      </c>
      <c r="D23" s="123" t="s">
        <v>34</v>
      </c>
      <c r="E23" s="123"/>
      <c r="F23" s="123"/>
      <c r="G23" s="51"/>
      <c r="H23" s="45"/>
      <c r="I23" s="62" t="s">
        <v>29</v>
      </c>
      <c r="J23" s="63"/>
      <c r="K23" s="48">
        <f>M23+O23+Q23+S23+U23</f>
        <v>0</v>
      </c>
      <c r="L23" s="63"/>
      <c r="M23" s="64"/>
      <c r="N23" s="63"/>
      <c r="O23" s="64"/>
      <c r="P23" s="63"/>
      <c r="Q23" s="64"/>
      <c r="R23" s="63"/>
      <c r="S23" s="64"/>
      <c r="T23" s="63"/>
      <c r="U23" s="65"/>
    </row>
    <row r="24" spans="1:21" s="16" customFormat="1" ht="12" customHeight="1" x14ac:dyDescent="0.25">
      <c r="A24" s="43"/>
      <c r="B24" s="44"/>
      <c r="C24" s="44" t="s">
        <v>59</v>
      </c>
      <c r="D24" s="44"/>
      <c r="E24" s="44"/>
      <c r="F24" s="44"/>
      <c r="G24" s="44"/>
      <c r="H24" s="45" t="s">
        <v>5</v>
      </c>
      <c r="I24" s="46"/>
      <c r="J24" s="66">
        <f>L24+N24+P24+R24+T24</f>
        <v>0</v>
      </c>
      <c r="K24" s="53"/>
      <c r="L24" s="68"/>
      <c r="M24" s="53"/>
      <c r="N24" s="68"/>
      <c r="O24" s="53"/>
      <c r="P24" s="68"/>
      <c r="Q24" s="53"/>
      <c r="R24" s="68"/>
      <c r="S24" s="53"/>
      <c r="T24" s="68"/>
      <c r="U24" s="54"/>
    </row>
    <row r="25" spans="1:21" s="16" customFormat="1" ht="12" customHeight="1" thickBot="1" x14ac:dyDescent="0.3">
      <c r="A25" s="25"/>
      <c r="C25" s="55" t="s">
        <v>40</v>
      </c>
      <c r="H25" s="56"/>
      <c r="I25" s="70"/>
      <c r="J25" s="71"/>
      <c r="K25" s="59">
        <f>K21+K23</f>
        <v>0</v>
      </c>
      <c r="L25" s="71"/>
      <c r="M25" s="59">
        <f>M21+M23</f>
        <v>0</v>
      </c>
      <c r="N25" s="71"/>
      <c r="O25" s="59">
        <f>O21+O23</f>
        <v>0</v>
      </c>
      <c r="P25" s="71"/>
      <c r="Q25" s="59">
        <f>Q21+Q23</f>
        <v>0</v>
      </c>
      <c r="R25" s="71"/>
      <c r="S25" s="59">
        <f>S21+S23</f>
        <v>0</v>
      </c>
      <c r="T25" s="71"/>
      <c r="U25" s="60">
        <f>U21+U23</f>
        <v>0</v>
      </c>
    </row>
    <row r="26" spans="1:21" s="16" customFormat="1" ht="12" customHeight="1" x14ac:dyDescent="0.25">
      <c r="A26" s="32">
        <v>4</v>
      </c>
      <c r="B26" s="11"/>
      <c r="C26" s="33" t="s">
        <v>41</v>
      </c>
      <c r="D26" s="11"/>
      <c r="E26" s="11"/>
      <c r="F26" s="11"/>
      <c r="G26" s="11"/>
      <c r="H26" s="34"/>
      <c r="I26" s="12"/>
      <c r="J26" s="72"/>
      <c r="K26" s="41"/>
      <c r="L26" s="72"/>
      <c r="M26" s="41"/>
      <c r="N26" s="72"/>
      <c r="O26" s="41"/>
      <c r="P26" s="72"/>
      <c r="Q26" s="41"/>
      <c r="R26" s="72"/>
      <c r="S26" s="41"/>
      <c r="T26" s="72"/>
      <c r="U26" s="42"/>
    </row>
    <row r="27" spans="1:21" s="16" customFormat="1" ht="12" customHeight="1" x14ac:dyDescent="0.25">
      <c r="A27" s="43">
        <v>4.0999999999999996</v>
      </c>
      <c r="B27" s="44"/>
      <c r="C27" s="44" t="s">
        <v>42</v>
      </c>
      <c r="D27" s="44"/>
      <c r="E27" s="44"/>
      <c r="F27" s="44"/>
      <c r="G27" s="44"/>
      <c r="H27" s="45"/>
      <c r="I27" s="73"/>
      <c r="J27" s="74"/>
      <c r="K27" s="67"/>
      <c r="L27" s="74"/>
      <c r="M27" s="67"/>
      <c r="N27" s="74"/>
      <c r="O27" s="67"/>
      <c r="P27" s="74"/>
      <c r="Q27" s="67"/>
      <c r="R27" s="74"/>
      <c r="S27" s="67"/>
      <c r="T27" s="74"/>
      <c r="U27" s="69"/>
    </row>
    <row r="28" spans="1:21" s="16" customFormat="1" ht="12" customHeight="1" x14ac:dyDescent="0.25">
      <c r="A28" s="116">
        <v>4.2</v>
      </c>
      <c r="B28" s="117"/>
      <c r="C28" s="117" t="s">
        <v>60</v>
      </c>
      <c r="D28" s="117"/>
      <c r="E28" s="117"/>
      <c r="F28" s="117"/>
      <c r="G28" s="117"/>
      <c r="H28" s="118"/>
      <c r="I28" s="119" t="s">
        <v>29</v>
      </c>
      <c r="J28" s="120"/>
      <c r="K28" s="121">
        <f>M28+O28+Q28+S28+U28</f>
        <v>0</v>
      </c>
      <c r="L28" s="120"/>
      <c r="M28" s="1"/>
      <c r="N28" s="120"/>
      <c r="O28" s="1"/>
      <c r="P28" s="120"/>
      <c r="Q28" s="1"/>
      <c r="R28" s="120"/>
      <c r="S28" s="1"/>
      <c r="T28" s="120"/>
      <c r="U28" s="2"/>
    </row>
    <row r="29" spans="1:21" s="16" customFormat="1" ht="12" customHeight="1" x14ac:dyDescent="0.25">
      <c r="A29" s="116">
        <v>4.3</v>
      </c>
      <c r="B29" s="117"/>
      <c r="C29" s="117" t="s">
        <v>44</v>
      </c>
      <c r="D29" s="117"/>
      <c r="E29" s="117"/>
      <c r="F29" s="117"/>
      <c r="G29" s="117"/>
      <c r="H29" s="118"/>
      <c r="I29" s="119" t="s">
        <v>29</v>
      </c>
      <c r="J29" s="120"/>
      <c r="K29" s="121">
        <f>M29+O29+Q29+S29+U29</f>
        <v>0</v>
      </c>
      <c r="L29" s="120"/>
      <c r="M29" s="1"/>
      <c r="N29" s="120"/>
      <c r="O29" s="1"/>
      <c r="P29" s="120"/>
      <c r="Q29" s="1"/>
      <c r="R29" s="120"/>
      <c r="S29" s="1"/>
      <c r="T29" s="120"/>
      <c r="U29" s="2"/>
    </row>
    <row r="30" spans="1:21" s="16" customFormat="1" ht="12" customHeight="1" x14ac:dyDescent="0.25">
      <c r="A30" s="116">
        <v>4.4000000000000004</v>
      </c>
      <c r="B30" s="117"/>
      <c r="C30" s="117" t="s">
        <v>61</v>
      </c>
      <c r="D30" s="117"/>
      <c r="E30" s="117"/>
      <c r="F30" s="117"/>
      <c r="G30" s="117"/>
      <c r="H30" s="118"/>
      <c r="I30" s="119" t="s">
        <v>29</v>
      </c>
      <c r="J30" s="120"/>
      <c r="K30" s="121">
        <f t="shared" ref="K30:K32" si="7">M30+O30+Q30+S30+U30</f>
        <v>0</v>
      </c>
      <c r="L30" s="120"/>
      <c r="M30" s="1"/>
      <c r="N30" s="120"/>
      <c r="O30" s="1"/>
      <c r="P30" s="120"/>
      <c r="Q30" s="1"/>
      <c r="R30" s="120"/>
      <c r="S30" s="1"/>
      <c r="T30" s="120"/>
      <c r="U30" s="2"/>
    </row>
    <row r="31" spans="1:21" s="16" customFormat="1" ht="12" customHeight="1" x14ac:dyDescent="0.25">
      <c r="A31" s="116">
        <v>4.5</v>
      </c>
      <c r="B31" s="117"/>
      <c r="C31" s="117" t="s">
        <v>62</v>
      </c>
      <c r="D31" s="117"/>
      <c r="E31" s="117"/>
      <c r="F31" s="117"/>
      <c r="G31" s="117"/>
      <c r="H31" s="118"/>
      <c r="I31" s="119" t="s">
        <v>29</v>
      </c>
      <c r="J31" s="120"/>
      <c r="K31" s="121">
        <f t="shared" si="7"/>
        <v>0</v>
      </c>
      <c r="L31" s="120"/>
      <c r="M31" s="1"/>
      <c r="N31" s="120"/>
      <c r="O31" s="1"/>
      <c r="P31" s="120"/>
      <c r="Q31" s="1"/>
      <c r="R31" s="120"/>
      <c r="S31" s="1"/>
      <c r="T31" s="120"/>
      <c r="U31" s="2"/>
    </row>
    <row r="32" spans="1:21" s="16" customFormat="1" ht="12" customHeight="1" x14ac:dyDescent="0.25">
      <c r="A32" s="116">
        <v>4.5999999999999996</v>
      </c>
      <c r="B32" s="117"/>
      <c r="C32" s="137" t="s">
        <v>63</v>
      </c>
      <c r="D32" s="137"/>
      <c r="E32" s="137"/>
      <c r="F32" s="137"/>
      <c r="G32" s="137"/>
      <c r="H32" s="118"/>
      <c r="I32" s="119" t="s">
        <v>29</v>
      </c>
      <c r="J32" s="120"/>
      <c r="K32" s="121">
        <f t="shared" si="7"/>
        <v>0</v>
      </c>
      <c r="L32" s="120"/>
      <c r="M32" s="1"/>
      <c r="N32" s="120"/>
      <c r="O32" s="1"/>
      <c r="P32" s="120"/>
      <c r="Q32" s="1"/>
      <c r="R32" s="120"/>
      <c r="S32" s="1"/>
      <c r="T32" s="120"/>
      <c r="U32" s="2"/>
    </row>
    <row r="33" spans="1:21" s="16" customFormat="1" ht="12" customHeight="1" x14ac:dyDescent="0.25">
      <c r="A33" s="116"/>
      <c r="B33" s="117"/>
      <c r="C33" s="137" t="s">
        <v>43</v>
      </c>
      <c r="D33" s="137"/>
      <c r="E33" s="137"/>
      <c r="F33" s="137"/>
      <c r="G33" s="137"/>
      <c r="H33" s="118"/>
      <c r="I33" s="119" t="s">
        <v>29</v>
      </c>
      <c r="J33" s="120"/>
      <c r="K33" s="122">
        <f>M33+O33+Q33+S33+U33</f>
        <v>0</v>
      </c>
      <c r="L33" s="120"/>
      <c r="M33" s="3"/>
      <c r="N33" s="120"/>
      <c r="O33" s="3"/>
      <c r="P33" s="120"/>
      <c r="Q33" s="3"/>
      <c r="R33" s="120"/>
      <c r="S33" s="3"/>
      <c r="T33" s="120"/>
      <c r="U33" s="4"/>
    </row>
    <row r="34" spans="1:21" s="16" customFormat="1" ht="12" customHeight="1" thickBot="1" x14ac:dyDescent="0.3">
      <c r="A34" s="25"/>
      <c r="C34" s="55" t="s">
        <v>45</v>
      </c>
      <c r="H34" s="56"/>
      <c r="I34" s="70"/>
      <c r="J34" s="75"/>
      <c r="K34" s="59">
        <f>SUM(K27:K33)</f>
        <v>0</v>
      </c>
      <c r="L34" s="75"/>
      <c r="M34" s="59">
        <f>SUM(M27:M33)</f>
        <v>0</v>
      </c>
      <c r="N34" s="75"/>
      <c r="O34" s="59">
        <f>SUM(O27:O33)</f>
        <v>0</v>
      </c>
      <c r="P34" s="75"/>
      <c r="Q34" s="59">
        <f>SUM(Q27:Q33)</f>
        <v>0</v>
      </c>
      <c r="R34" s="75"/>
      <c r="S34" s="59">
        <f>SUM(S27:S33)</f>
        <v>0</v>
      </c>
      <c r="T34" s="75"/>
      <c r="U34" s="59">
        <f>SUM(U27:U33)</f>
        <v>0</v>
      </c>
    </row>
    <row r="35" spans="1:21" s="16" customFormat="1" ht="12" customHeight="1" x14ac:dyDescent="0.25">
      <c r="A35" s="32">
        <v>5</v>
      </c>
      <c r="B35" s="11"/>
      <c r="C35" s="33" t="s">
        <v>46</v>
      </c>
      <c r="D35" s="11" t="s">
        <v>47</v>
      </c>
      <c r="E35" s="138" t="s">
        <v>9</v>
      </c>
      <c r="F35" s="138"/>
      <c r="G35" s="138"/>
      <c r="H35" s="34"/>
      <c r="I35" s="12"/>
      <c r="J35" s="72"/>
      <c r="K35" s="41"/>
      <c r="L35" s="72"/>
      <c r="M35" s="41"/>
      <c r="N35" s="72"/>
      <c r="O35" s="41"/>
      <c r="P35" s="72"/>
      <c r="Q35" s="41"/>
      <c r="R35" s="72"/>
      <c r="S35" s="41"/>
      <c r="T35" s="72"/>
      <c r="U35" s="42"/>
    </row>
    <row r="36" spans="1:21" s="16" customFormat="1" ht="12" customHeight="1" thickBot="1" x14ac:dyDescent="0.3">
      <c r="A36" s="76"/>
      <c r="B36" s="17"/>
      <c r="C36" s="17"/>
      <c r="D36" s="17" t="s">
        <v>48</v>
      </c>
      <c r="E36" s="17"/>
      <c r="F36" s="77" t="s">
        <v>49</v>
      </c>
      <c r="G36" s="17" t="s">
        <v>50</v>
      </c>
      <c r="H36" s="78"/>
      <c r="I36" s="79" t="s">
        <v>29</v>
      </c>
      <c r="J36" s="80"/>
      <c r="K36" s="81">
        <f>M36+O36+Q36+S36+U36</f>
        <v>0</v>
      </c>
      <c r="L36" s="80"/>
      <c r="M36" s="82"/>
      <c r="N36" s="80"/>
      <c r="O36" s="82"/>
      <c r="P36" s="80"/>
      <c r="Q36" s="82"/>
      <c r="R36" s="80"/>
      <c r="S36" s="82"/>
      <c r="T36" s="80"/>
      <c r="U36" s="83"/>
    </row>
    <row r="37" spans="1:21" s="16" customFormat="1" ht="12" customHeight="1" x14ac:dyDescent="0.25">
      <c r="A37" s="84" t="s">
        <v>51</v>
      </c>
      <c r="C37" s="139" t="s">
        <v>43</v>
      </c>
      <c r="D37" s="139"/>
      <c r="E37" s="139"/>
      <c r="F37" s="139"/>
      <c r="G37" s="139"/>
      <c r="H37" s="56"/>
      <c r="I37" s="57"/>
      <c r="J37" s="75"/>
      <c r="K37" s="48">
        <f>M37+O37+Q37+S37+U37</f>
        <v>0</v>
      </c>
      <c r="L37" s="75"/>
      <c r="M37" s="85"/>
      <c r="N37" s="75"/>
      <c r="O37" s="85"/>
      <c r="P37" s="75"/>
      <c r="Q37" s="85"/>
      <c r="R37" s="75"/>
      <c r="S37" s="85"/>
      <c r="T37" s="75"/>
      <c r="U37" s="86"/>
    </row>
    <row r="38" spans="1:21" s="16" customFormat="1" ht="12" x14ac:dyDescent="0.25">
      <c r="A38" s="87" t="s">
        <v>51</v>
      </c>
      <c r="B38" s="44"/>
      <c r="C38" s="123" t="s">
        <v>43</v>
      </c>
      <c r="D38" s="123"/>
      <c r="E38" s="123"/>
      <c r="F38" s="123"/>
      <c r="G38" s="123"/>
      <c r="H38" s="45"/>
      <c r="I38" s="88"/>
      <c r="J38" s="74"/>
      <c r="K38" s="89">
        <f>M38+O38+Q38+S38+U38</f>
        <v>0</v>
      </c>
      <c r="L38" s="74"/>
      <c r="M38" s="90"/>
      <c r="N38" s="74"/>
      <c r="O38" s="90"/>
      <c r="P38" s="74"/>
      <c r="Q38" s="90"/>
      <c r="R38" s="74"/>
      <c r="S38" s="90"/>
      <c r="T38" s="74"/>
      <c r="U38" s="91"/>
    </row>
    <row r="39" spans="1:21" s="16" customFormat="1" thickBot="1" x14ac:dyDescent="0.3">
      <c r="A39" s="25"/>
      <c r="C39" s="133" t="s">
        <v>56</v>
      </c>
      <c r="D39" s="133"/>
      <c r="E39" s="133"/>
      <c r="F39" s="133"/>
      <c r="G39" s="133"/>
      <c r="H39" s="56"/>
      <c r="I39" s="57"/>
      <c r="J39" s="75"/>
      <c r="K39" s="59">
        <f>K37+K38</f>
        <v>0</v>
      </c>
      <c r="L39" s="75"/>
      <c r="M39" s="59">
        <f>M37+M38</f>
        <v>0</v>
      </c>
      <c r="N39" s="75"/>
      <c r="O39" s="59">
        <f>O37+O38</f>
        <v>0</v>
      </c>
      <c r="P39" s="75"/>
      <c r="Q39" s="59">
        <f>Q37+Q38</f>
        <v>0</v>
      </c>
      <c r="R39" s="75"/>
      <c r="S39" s="59">
        <f>S37+S38</f>
        <v>0</v>
      </c>
      <c r="T39" s="75"/>
      <c r="U39" s="60">
        <f>U37+U38</f>
        <v>0</v>
      </c>
    </row>
    <row r="40" spans="1:21" s="16" customFormat="1" thickBot="1" x14ac:dyDescent="0.3">
      <c r="A40" s="92">
        <v>9</v>
      </c>
      <c r="B40" s="93"/>
      <c r="C40" s="94" t="s">
        <v>52</v>
      </c>
      <c r="D40" s="93"/>
      <c r="E40" s="93"/>
      <c r="F40" s="93"/>
      <c r="G40" s="93"/>
      <c r="H40" s="95"/>
      <c r="I40" s="96" t="s">
        <v>29</v>
      </c>
      <c r="J40" s="97"/>
      <c r="K40" s="98">
        <f>M40+O40+Q40+S40+U40</f>
        <v>0</v>
      </c>
      <c r="L40" s="97"/>
      <c r="M40" s="99"/>
      <c r="N40" s="97"/>
      <c r="O40" s="99"/>
      <c r="P40" s="97"/>
      <c r="Q40" s="99"/>
      <c r="R40" s="97"/>
      <c r="S40" s="99"/>
      <c r="T40" s="97"/>
      <c r="U40" s="100"/>
    </row>
    <row r="41" spans="1:21" s="16" customFormat="1" thickBot="1" x14ac:dyDescent="0.3">
      <c r="A41" s="101"/>
      <c r="B41" s="102"/>
      <c r="C41" s="103" t="s">
        <v>53</v>
      </c>
      <c r="D41" s="102"/>
      <c r="E41" s="102"/>
      <c r="F41" s="102"/>
      <c r="G41" s="102"/>
      <c r="H41" s="102"/>
      <c r="I41" s="104"/>
      <c r="J41" s="105"/>
      <c r="K41" s="106">
        <f>K9+K19+K25+K34+K36+K39+K40</f>
        <v>0</v>
      </c>
      <c r="L41" s="105"/>
      <c r="M41" s="106">
        <f>M9+M19+M25+M34+M36+M39+M40</f>
        <v>0</v>
      </c>
      <c r="N41" s="105"/>
      <c r="O41" s="106">
        <f>O9+O19+O25+O34+O36+O39+O40</f>
        <v>0</v>
      </c>
      <c r="P41" s="105"/>
      <c r="Q41" s="106">
        <f>Q9+Q19+Q25+Q34+Q36+Q39+Q40</f>
        <v>0</v>
      </c>
      <c r="R41" s="105"/>
      <c r="S41" s="106">
        <f>S9+S19+S25+S34+S36+S39+S40</f>
        <v>0</v>
      </c>
      <c r="T41" s="105"/>
      <c r="U41" s="106">
        <f>U9+U19+U25+U34+U36+U39+U40</f>
        <v>0</v>
      </c>
    </row>
    <row r="42" spans="1:21" s="107" customFormat="1" ht="9.9499999999999993" customHeight="1" thickTop="1" x14ac:dyDescent="0.2">
      <c r="C42" s="19"/>
      <c r="O42" s="19"/>
      <c r="Q42" s="19"/>
    </row>
    <row r="43" spans="1:21" s="108" customFormat="1" ht="12.95" customHeight="1" x14ac:dyDescent="0.25">
      <c r="C43" s="108" t="s">
        <v>64</v>
      </c>
      <c r="J43" s="108" t="s">
        <v>54</v>
      </c>
      <c r="O43" s="108" t="s">
        <v>10</v>
      </c>
      <c r="Q43" s="134"/>
      <c r="R43" s="135"/>
      <c r="S43" s="135"/>
      <c r="T43" s="135"/>
      <c r="U43" s="135"/>
    </row>
    <row r="44" spans="1:21" s="107" customFormat="1" ht="12.95" customHeight="1" x14ac:dyDescent="0.2">
      <c r="B44" s="109"/>
      <c r="C44" s="110" t="s">
        <v>55</v>
      </c>
      <c r="D44" s="111"/>
      <c r="E44" s="111"/>
      <c r="F44" s="111"/>
      <c r="G44" s="111"/>
      <c r="H44" s="112"/>
      <c r="J44" s="136"/>
      <c r="K44" s="136"/>
      <c r="L44" s="136"/>
      <c r="M44" s="136"/>
      <c r="N44" s="136"/>
      <c r="Q44" s="135"/>
      <c r="R44" s="135"/>
      <c r="S44" s="135"/>
      <c r="T44" s="135"/>
      <c r="U44" s="135"/>
    </row>
    <row r="45" spans="1:21" s="107" customFormat="1" ht="6.75" customHeight="1" x14ac:dyDescent="0.2">
      <c r="A45" s="113"/>
      <c r="J45" s="19"/>
      <c r="R45" s="114"/>
      <c r="U45" s="115"/>
    </row>
  </sheetData>
  <mergeCells count="22">
    <mergeCell ref="C38:G38"/>
    <mergeCell ref="C39:G39"/>
    <mergeCell ref="Q43:U44"/>
    <mergeCell ref="J44:N44"/>
    <mergeCell ref="D21:F21"/>
    <mergeCell ref="D23:F23"/>
    <mergeCell ref="C32:G32"/>
    <mergeCell ref="C33:G33"/>
    <mergeCell ref="E35:G35"/>
    <mergeCell ref="C37:G37"/>
    <mergeCell ref="D17:F17"/>
    <mergeCell ref="D1:K1"/>
    <mergeCell ref="O1:U1"/>
    <mergeCell ref="D2:K2"/>
    <mergeCell ref="O2:U2"/>
    <mergeCell ref="A5:G5"/>
    <mergeCell ref="T5:U5"/>
    <mergeCell ref="A6:D6"/>
    <mergeCell ref="E6:G6"/>
    <mergeCell ref="D14:F14"/>
    <mergeCell ref="D15:F15"/>
    <mergeCell ref="D16:F16"/>
  </mergeCells>
  <pageMargins left="0.59055118110236227" right="0.59055118110236227" top="1.1417322834645669" bottom="0.43307086614173229" header="0.31496062992125984" footer="0.27559055118110237"/>
  <pageSetup paperSize="9" scale="89" orientation="landscape" r:id="rId1"/>
  <headerFooter differentFirst="1" scaleWithDoc="0">
    <oddHeader xml:space="preserve">&amp;L&amp;"Arial,Standard"&amp;8&amp;G&amp;R&amp;"Arial,Standard"&amp;10&amp;G
</oddHeader>
    <oddFooter>&amp;L&amp;"Arial,Standard"&amp;6 025.00.05 &amp;Z&amp;F&amp;R&amp;6&amp;P/&amp;N</oddFooter>
    <firstHeader xml:space="preserve">&amp;L&amp;"Arial,Standard"&amp;8&amp;G&amp;R&amp;"Arial,Standard"&amp;10
</firstHeader>
    <firstFooter>&amp;L&amp;"Arial,Standard"&amp;6 025.00.06 &amp;Z&amp;F&amp;R&amp;"Arial,Standard"&amp;6&amp;P/&amp;N</firstFooter>
  </headerFooter>
  <ignoredErrors>
    <ignoredError sqref="K39" formula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neOffixxDocumentPart xmlns:xsd="http://www.w3.org/2001/XMLSchema" xmlns:xsi="http://www.w3.org/2001/XMLSchema-instance" xmlns="http://schema.oneoffixx.com/OneOffixxDocumentPart/1" id="17befe38-5634-4eb0-980e-58c0933fb4fc" tId="afbde721-a28e-4318-a55b-cc1cce74c226" internalTId="afbde721-a28e-4318-a55b-cc1cce74c226" mtId="e31ca353-2ab1-4408-921b-a70ae2f57ad1" revision="0" createdmajorversion="0" createdminorversion="0" created="2023-06-08T09:13:51.8279053Z" modifiedmajorversion="0" modifiedminorversion="0" modified="0001-01-01T00:00:00" profile="1ee9e091-ecc9-4e60-901a-aa9a10c1dd53" mode="NewDocument" colormode="Color" lcid="2055">
  <Content>
    <DataModel xmlns="">
      <Profile>
        <Text id="Profile.Id" label="Profile.Id"><![CDATA[1ee9e091-ecc9-4e60-901a-aa9a10c1dd53]]></Text>
        <Text id="Profile.OrganizationUnitId" label="Profile.OrganizationUnitId"><![CDATA[5f984b26-4ce2-46fd-84aa-1f7db548afe8]]></Text>
        <Image id="Profile.Org.Logo" label="Profile.Org.Logo">iVBORw0KGgoAAAANSUhEUgAAAIQAAACyCAYAAACDZ2cXAAAABGdBTUEAAQHpSiph5wAAAvppQ0NQ
UGhvdG9zaG9wIElDQyBwcm9maWxlAAA4y2NgYJ7g6OLkyiTAwFBQVFLkHuQYGREZpcB+noGNgZkB
DBKTiwscAwJ8QOy8/LxUBlTAyMDw7RqIZGC4rAsyi4E0wJoMtBhIHwBio5TU4mQg/QWI08tLCoDi
jDFAtkhSNphdAGJnhwQ5A9ktDAxMPCWpFSC9DM75BZVFmekZJQqGlpaWCo4p+UmpCsGVxSWpucUK
nnnJ+UUF+UWJJakpQLVQO0CA1yW/RME9MTNPwdBUlYHKABSOEBYifBBiCJBcWlQGD0oGBgEGLQY/
hkqGVQwPGKUZoxjnMT5lMmRqYLrErMHcyHyXxYZlHiszazbrVTYntk3sKuwzOQQ4OjlZOZu5mLna
uLm5J/JI8SzlNeY9xBfM94y/WkBIYLWgm+AjoUZhReHDIumivKJbxeLEOcW3SqRICkselaqQ1pV+
IjNHNlROUO6sfI+CjyKv4gWlKcpRKkoqr1W3qjWq+2nIarzV3Kc1UTtVx1pXSPeV3hH9+QY1hlFG
lsaSxr9N7pkeNlth3m9RYZlo5WNtYaNqK2LHYvfV/rnDbccLTsec97psdV3vttJ9qcciz4VeC7wX
+iz2Xea3yn99wNbAvUHHgs+H3Ap9FvYlgilSMEop2jjGLTYqLi++JWF24uaks8nPU5nS5NJtMqIy
q7JmZe/JuZfHlK9e4FNYXDS7+HDJ2zKJcpeKwsp5VWer/9bq1cXXT2o41vi72aAlvXVe2/UOwU7v
rvbuw70Mffb9dRP2Tfw/2XFK69QT03lnBM+cNevRHK25JfP2LeBaGLZo8eKPSx2WTVj+cKXxqtbV
N9fqrmtaf3OjwaaOzQ+2Wm2buv3DTt9dq/Zw7E3fd/yA+sHOQ6+P+B3dfFz8RO3JJ6e9z2w5J3u+
/cKnS3GXT121uLbshujN1ltf76TfvXnf58GBR6aPVz9VfDbzheDLrtfMb+re/nxf+uHTp4LP777m
fXv3I//nh9/Ff779q/r/HwAuDB2L7iospAAAAAlwSFlzAAAxNgAAMTYBmudCIAAALmRJREFUeF7t
3QW07lbxNvDi7m4FChTXAsXd3d1dihR31+JQnOLu7u7uFHeH4q75f7986zlr3zTJm+TNKwVmrbvu
veckO1tmzx55ZvZu1RbTr3/964W9++tf/1r96Ec/qr785S9X733ve6uXv/zl1Ytf/OLqcY97XPXQ
hz60euQjH1k997nPrX/+0Y9+tPrBD36wsM3/5gd229bBv+AFL6iOc5zjVNe73vXqxX3GM55RPfWp
T60X+ba3vW111atetTrPec5TnexkJ6t22223wX8OdahDVWc5y1mq29/+9tW73vWubR3+xvq1tQxx
7nOfe/AihyGOe9zjVic96Umr05zmNPWi+3PmM5+5OsUpTlEd73jHa23Pd970pjdtbAG27cNbyRCO
iiMe8Yj1Ap7udKerF/jIRz5ydfzjH786wxnOUF30ohetbn7zm9eS4yUveUn14Q9/uPrud79b/eUv
f6n+9a9/dc7xj3/84+qDH/xg9djHPra6yEUusguD3OY2t9m2tdlIf7aSIf72t79Vhz/84esFe81r
XlNPjMX83e9+t9Qk/f3vf6+++c1vVu985zurxzzmMdXJT37yXZjiXOc6V3WPe9yjevzjH19/1zf/
22grGeIpT3nKzkIdcMABg9fEYj/kIQ+prnSlK9USgCSx8/fZZ5/qtKc9bXWEIxxh9DFEOt361reu
6DTLMuTggWzwwa1jiOc///k7i3ahC12oPgqG0Mc//vHqSEc60qAFd9xQTjEeZfXpT3969bSnPa16
0IMeVCusF7vYxapjHetYB2vrhCc8YfXwhz+8ljKk2H8ibZwhfvazn9UTTDyTBlEQz3/+84+a78te
9rL1u8c+9rGr/fffv/rkJz9Z/eY3v6m++tWv1rv76le/+k7bjoUhxJzFMJe//OUPxhyUV0orpr3a
1a5W3eUud6me97zn1abtn//85yHNb+UzG2WIf/7zn/WkHuYwh6kOd7jD7Uz67rvvPko880VQODHE
ox71qJ2Jfu1rX1u94Q1vqP7whz/UPyPyL3WpS9XPPfGJT+xckJ///OfVZz7zmV1+/5GPfKQ69KEP
PUgCMZevfe1r7+g/W7nyHZ3aKEPYvU0fwsUvfvHRzqODDjpo57h4+9vfXg/VUaOtE5zgBPU3Tn3q
U1cWFZ3jHOeojnnMY3au04Mf/OD6nWMc4xjVBS94wdr/wbGVvmKmV73qVfXPWDlPfvKTqzvf+c7V
BS5wgfqdckw3vvGNq3//+9+HGJ7YKEMwFzN5L33pSwfrC83ZxRBRGN/xjnfs8mtSiJ/hVKc6Vf0t
+sJPf/rT6oEPfGDnIn3jG9+oTn/607dKAzrEItKH293udjvvH5KslY0yxLe+9a2dSaPgTSUK3olO
dKK6LcdEFzmePPPHP/5x0KdIAApmmPbKV75y73uYryRHoT+//e1vB31vGx7aKENwIp3pTGeqJ5wj
6n73u99k299iaedOd7pT57yKcXjmO9/5zqi5Z7Z674UvfGHve1/60peqk5zkJNUzn/nMKsfOec97
3lHf2vTDG2UIg3/rW9+6i0L5i1/8YtKcvO1tb6sXjfv6H//4R2sbBx54YHX/+9+/15vZ9iIrSNu+
sYjucIc77HLUXPe61130ylb9fuMMYTYSoLr+9a+/1OTE9LzGNa6xVDvNl9/ylrdUgmLM2CHE5L3C
Fa5QM8blLne5Ia9szTMbZwi7L27qZz3rWUtNjFiGCKiFuOQlL1l94QtfWKq9vGxxr3KVq4xqiyms
H9zjhyTaOENQAqO0sTqWJfGKG9zgBjttsi7oF5///OcnN/2yl72sxlyMpSi6/1MqR8xc4hakxA9/
+MMRb/Y/igH222+/yvFx3/ved7C4n60D/6+hM57xjDVjHpJAORuXEJw8cTkPQUjNuWCrbitOqqmK
8qr719b+xhkiuASxgS7rYBMTU37zc5/7XC1lxDTOetaz1hiNvffeu3ZP3/Wud62e/exn1yF1Abav
fOUr9d83u9nNakYHzik9lbyzdJ1tpY0xxKc//elanEd/AJXbRrrjHe84KH7RBePj9i4JY/G9DLVY
1j0na2cIzpt4DDOJ4gXcz9tGN7zhDXeYgXPq1a9+dfXFL36x4to2DnETEdo4xW55y1vWIXXjolC2
WU3f+9736t9f+tKX3rbh1v1ZO0OU8QsmIvzDNpL4h4U7+tGPvhMU6+unWAoGeN/73le/BwXeRiKv
2QhjPabrmKe1M4QQ9FGPetR6UsDYQiKRjpFVEDfyWIS1iKg+logtOAcSgneVtHj9619ffeADH6h+
9atf1VIi4XGR0C66173utcMQqxrvMnO4dobQ2egOEEjOUp49k//mN795mbG0vsuKOexhDzsqRsJM
jBtco6Sa4wPQt01XwODBY7AsBMW4uUkJ2ArH4Wc/+9lq33333XkfkGcbIXkbYQhaeyaW48jkgKzN
TXau74yNpJIm3mNRlEolxuIeF9q2uPQKOIiMpQ3Ch0EAZpqMBMi7jbQRhjARJqScJDC0uUkMwjfG
4hHCEOkfZnV0tHkc6QwYGn7i7Gc/e8WreaMb3agi/dqkCV3jAQ94wNxDna29jTGEEQCrBMwqSjg3
vfKVr6wXpUt56/J7QFtlMS1yk+AeeELld3iOFHFMgAGG+B7oCM95znNqJDhzE5D361//+tzDnLW9
pRgCMAX20C6hXMmt7NKuu3qduAPROzd96EMfqhfMopSkn0xfi9hFQL7eBYuz+O95z3vqo0f0Euaz
y+/AwSbELri1SuLcottQYOkrc3lDJzEEkSrO33Y2mqgTn/jEFZvcgiyiMAQxOzcJSAlblzZ/FFj9
fMUrXtH5SXoOk7Nr4R0T0FT6DdbvGwlmeWcVDK6zFNS73/3uB0sy8k2KL8zHMjSKIThkEufPREmG
ASQlNnkbmyly17rWtapvf/vbnX281a1uVU/6ZS5zmWXG0fquI0HQTJAJgfyXOZ4lQ7Asfv/73+/S
jn5zTRszGL9Fhprinm7zNFJijdd4oL/mpk984hO7JDfbTFBgjl7r4LuwJcvQYIYAZw+Q1Uef9KQn
dYaEf/KTn9T5DAG+MNcoeG0E7GogMqv68jKnDJLuoG27l1QLAhvj+rnFRvwJrIFl8RjakuyjbQs1
J8GNJN/VsQUZJppLT6GflN5ffhce0Sk0iCH4ByIRBG2aIFXeNwEdZ1p5ljlHZULl3TYImuQWv2ey
/fKXv9xlDBSzF73oRZNAqhS/5GCUYj/5GBRA+Edo7/yepbBsgC1Z64JYcxITWD/vdre71c1KWi7H
JeVQbmqZ3/KIRzxidBcWMgRkdCRD81xkhjkqsvN0EMr4ile8Yq1ohohPv8PhTaAJh00G9u53v3uX
Ach52HPPPSelzWEIxUKIcJFJ52vJkBS/Nv3gEpe4RA3T7yOSh5L5sY99bJfHhO+1SSLOmYtBgmlX
lliIlDDXgfvzniJS1iYybzmKx0RXFzIELVvDQr0lmTRivtxddkeZ3fToRz965xV+Bs9SxErSWTvV
75hnJfnm+c53vtFcPuQF0ksYO2MjBdN3eobjxDFnov3tiMRcXNpHO9rRdsat/oRUQaRSTdtcDelP
3zORdJ/61KfqxxwRvpNNd9Ob3rRWaG0oirw/8kc8c85znnPU53sZIkcFa+JPf/rTTsN2H3i5D6rX
wOQM0R/UbQij4Fbk/Wjt4ea8c53rXKd+vrn48AeYblWEqR0T8RqaSPiFNsmx6Geyt4hsz8FGzEUk
DQZkLYV4TG9xi1vs8okut7r1aUrevr71MkQCPE03axw+/PddYWu7xuQ4buLhI8L9TLi7pJzjRGCp
DDFdPd9MgJlrsrUDg8k6CJFqWXySi2NKrOKUpzxlLbIxL7e1Y1BZoqZpGotmrj46YvVnjz32qJsE
M/R/5nMo0H/mL3MYwNgaObozlqYvpqt/nQyReIMPlNJBQxDIPrTIH+889tzDHvaw+vuUzyg9TNgQ
c0+upWfLZF1OFz+jeK6LuJ4ziXQP9P3vf79TsaVHlDGMcqHm6DPPpv7YnIhOxyIK/hSy3O9ZN8iR
HObx/9e97nU7jjRMsog6GYK/3Yf4GJoUE2cRktlRog3eu5iUsdObzBTIWTkYkgUDkUR2cpP4A+ZU
3rQvOklShSmGONeiAzG15yabSH/oNSHSKonLpCgGCSV+Q9kMRQcJg/f1sZMh4oBq8+YRoybsa1/7
2sLxxwJJ7D+KVzNP0k7LIqSMkMYjjZoYAyaVSjGroGte85o7faE/Man7yPEhfW9VhBlsjJjEJO4b
3/jG+nP0Fg6qku55z3vW/WfyU4b92/uLxqGNVoawG7OQACFNov37SDPTum1CojBGueRa9a6wd5OS
ZFPmQyYfs5RUUVpXVT1OcKvUDXg7OdDmiheMZZyzne1s9ZyV0dZIXJ5hJY+aJJDWZfGNlhC0bx2g
TLVB45NHSWlZRE94whPqtuIVBArBrTRl4rkkKKRICW5aRLL4mXDyfe5zn9qM8n8K3SrJ95tBLKYd
/8W6I5YJtLVFbZnqlMg2ynzSA4dWtWmVEPADJp33q4v22muv+hl+9D4KNrE8IlL9rS3Vjg6h3eAj
ciaGUfwNhrYOEq8QSGoG8TjYFE6lgK4D9cQqM+42yJ1NZaO0OZ8wi/fGINpbGSJ1G9iwXUSsJrpn
sfkWWCYCSCUJNevUhS984Z0fRwTG0VI+z573PEWKQkVx5ZUT/KJAza3FD2Esph8lOL6Xkjn5LXhw
m17LIe0OfSb+jT7J1OZyj/5FjxhKrQwRk3ORU4gkyUczSbxmJQV9xIsZShEObusmOaLiCcQc20aO
EhIqaXolc2B69n7TTF9mDCRQzNox7bK+Ev9ImaUh/WhliCh+3LJDiLLleDE5zYIdfP5+XjJEioR0
oY6j5fNUDqF1n+n6ZEfyADLvYnaGOdSzYgUtm4wjwsl7q92xlXZ9OxurzTDomtdWhkjuhKJdfYQR
4AhkJ8V12vx4FNDyyIgOQRK1UWpVMrcWIY/gE4bY10MYa+ozvLXMzpz1YQxKKW1/LDl2lU7krtYW
B9+ieWh+IzBAFtIY66iVIdi4OtKlvebjQCPJsfA8BaxJCW/HZ0AEsjA8zwPYRgHgHuUoR9kRv8Rl
2zktFtFmdo1dhLmef//7379LiqJx0n+G4BMwFkWwDJ4JZE1xvnHaxbwf834rQ3BGaQwKp49UfPEc
IEwzhzHvxUmSOD4Uknf4Odq4ng6RAFMZ7mU28ViWuRuYS1tDXLJzLfjQdkhZUjHSgqWCWbqI4ldC
8BwRQxx/Xe1x7vn2WOddK0MQc6Xp1/XRBKv6SvWxELSVlD3WiP83xbwzTxwjcXzPlFFUfcB4pV6h
aqznxkTzhi7oXM/F9NNP4rvJFFzj0RMiTbqO0jF9UllXe2V23JD3Wxki8HJmXh+FcXy8jUQpk9Fk
8VDi9M0YSaJ42VFtmrG2mKyhoKpXkfE1ZPKGPlNWyRH9TWAq8EFjpoONMQ8XfTvSZixyq5UhknKm
QHgfBT/YVTs6aCjBlxQLj9u7LZvKsRKGYNqVnjmwPb/jqg0FQb0KQOuiCR/7+9ILSzoS5Rmro7GM
/o5tu/m8ddO2UMBYamWI4CD6klZ9KIvr6GijSBrpb6FIjLYoIqZJPCO7hkImHsJJ5mdlFC+Z1My+
bSJmcBMfqn/c92GC/E0hnhNcDAydtjkFx9LBGCJKX58VkI9ELAF8tlEWN5FAJql2WSZdThaLXBYS
aU6gaGlJqVS/iHnHTswyz9OThKjbIqB+njGV2I9lvpd3fS9tNxFVQ9s/GENwLGmUu7SP4pJ2HLRh
FUqdIOZlzMkhDicxENgJ7uIS1tYs4JV+CH6N8eQNnaCpzwVo4/gtCXA4izakEOqQ74uCQkul3WXy
ZHdhCA6M+AjayvhaeB9j4/JR6ECimM2Op5hYGcoOUGOs8hSAbleZ4EDfVx0BHbI45TNC/uYoJnd+
FwZvAo7Htu953yivilo2Y2wXhoiio8NNsjMT3MlRIYzd5QULojnJL4Gom6AxCpT2k6BCJ2mjElzT
llvqXBUR3AQFaFSaxlHGBfDGZqZnDNzaIq6RCpKm+3JVh459hyFUUosi11wwZ1OUwfJMD+il+bFg
GNjdAXXEHd0XQW3rdHn/Vt91SwmYtR1HfCEmbxMUKEG5ycr6GADGY8mNQeW9HPSFuWp81gwBWhW/
ueilcC9P273vfe/63sswAc+lFDL/77IstJdUuRLaxVrw3tidmmOmDI61TWB0Cd8oGYe272ebjJwm
t0WgLwRnql9NHaOPOehIOT69a23GRDKHMN5uqfSeRW+7RkiQKd5IOoOcwi4i4tNW8A7ZJX6+CJhb
tku6iGd4r63Ihp1m5wcNlFzS0o0ur9P7Q2IJQyasfIa5OOSSOCAifShjLoENLLqDozwiRFEztzbr
Ki6C281iCUqJnZdwcooKiJxjYUyF2aC1S49iFMyh4fRMAmRxJkA6W0kYj9dPPCV2vBIF2XUmywL4
f+nMGrvofc/7Lh/LIvdwzO0SgUZS6tsizInvk9jBuCq10BcTWXZ8uyiVpAUFTVBlirOEqzpHShlw
CpgEOHYMJVJKajUxD0lCKZN4krACwJsrklhNY923Y/pIZFvYPsQU6yxR4STMWFTvUcwXKZY8m56l
fzURaWP6OuTZhbmdQxrJMxGNmCIh19ICGFsEPFlUjo0yQyxRzmbeYqKvkSptwaQx4xn6LH0A9qGP
yjzYMEUSmfqO4GwK7bd5P4f2cehzszJE7OEyyRekzgJNqdyaaKqFLXdRUuFLH4gjIooaqUC3WKVk
KCcYOsoY8702pBQrwzhird3kJjepsaLew/BdORPBU64re202hohnzuCi5FEKczmK4M5YohxmtydT
SRuJmJZ3b8JWAPZIXRui6I3tS9/zCenzAxizWBD0uKBfJJtopqOPUo0ZSvPdv5U4bKNUvOEMXAfN
xhC5BhEgJhQEtUFNSdhNKqAJI1bpEczXpNr1mZLrLBucMDzNH9ZSv5OySPGlQDLrU6WOfhZrjlTt
K4qSUkF9tw3OySizMESkAyulzC5KjgUY2BSSayDJBENwxMQEze7qQmmxmrowGlP6seidKJZNHwvv
ZCkJkreqZEJCBOUlbcoINANeKYUMVrdK6yJjnIUhIh1UkwmVk7GMDyDVZzKxJjX2eLPASL4NdSVj
bAiRXMva87n1t81XUpb+yeLzz2Q8JQgppihrSTG2WBeeJWHWgQxbmiEC/NDhshRPbshbBNRdtGj0
kdjg2gSUcXyYpDZEVwpsJD1+UftMQsfQMnmiYVpHRhtFZ6DfoBJBVaYt5K7PUqo4cpQ+XJdetDRD
JIhVxt9TPNzAhiQEL1o0Tiku7FAcXV0OJwrcGEYUgNPXLhT4ov4Fk+EIg+doOvKIeg6lwARKZbm0
yFI4hTnNJyQmtKje1aK+jf39UgyB48PNZcdTMHzZmoldg8nEdXn5lCtg3YzJZWCyLsKAdPUnaC7W
BlhfM58Fk5RWgjB95i1SQ9v8K5RM+sWUfI6xi9/2/FIMkYkAcQupBpNw9dyIoHwjlWW67sQM4njM
pKaOQp9obnPhK0eUet0CbLmvsw/8Et2AJGtaX+Umk/W9bprMEEnmwemSg0NJ/2dijYmBjBl4gCfg
aG2UzDMe066SfCyDEu7uyqSYt119gW1o1mrKe94NE+hXWdWlbE+2dnwzcCWODLpH/i4LkDaLs42Z
o6nPTmaIdLwJ1woaaBW1qzPIKHGpu9Q2+EQTu0oHOPfL23r5DyxqX4llJYM80/QaRkKkpFCSZNry
MVMApemYKv/vqJ1D95rCFJMYIp45gyjD2SXity2ze0oH295JsjAcYReVGnvbMSAvpKmD2NWKn/VR
IqretavNRcxuJXxCARg3UxQSjjd30OJc7LyUmIcrHuayWXN76rwBzQA30ekEA+FTmLZ95uskhghM
v0zg1elA7Pp27tTB5b0yv6ErQSepiNl1pfMn7eg7p1dJGdeirO3yFp3mTg+Ej26R2I6wv74GSeYd
MY1VkYgoBuuTQjZVG2OMZoh45Xws2VgGVg62C1q37ASoJhPMRlfGt5tvMhHlpJR6Dl8FHaeZyBJk
U8oZ9fWXc8nOE2Z3ZDArKYFlLoQ4Rq5wbC4O/QGOYs67LvTXhkmoXb94idXoYAXCVWDM8vrJZjXA
0QyRlHclhUpKTQe7rg2WvwwzMMfKiZU4W9anoqmz9Ut4WcC9wR46QkKphNdEQyf+MDbHg4jvq+EE
Oic0Hzd8287FjPo4pFJc11yWiUD0rL4a16W31DEVGsUQCeIYUOnZKyFyq0irM9llZjQpQSk0yRTD
MkFY30p0doA0cWyxfKIENkUmvcL7QKyrIIor6YNZMSOcaPpSMglnH0/r0AindrMZtFcmTvGLyLBj
BAAqmQfS3Pqxwpi+/B7BWoxiiABlm8pYKsuL4DWr3c81sc7ktusOmrutaRYy6TwjfxISLJ7VNkBL
dIOuXNW5xlK2g9kVMee9ZNaWaGr9poSmJmXb9yn18QeBLZboa+NxfJDqjjcMX14Ox0XgiizfSYrk
YIYwmZn8MkVNKDexBoCPVRPx5jskBosATjF2vXhKM08kbm4THYeZcbRd6BKcRekmX/V4mu3zanLV
CwWUhUME9CTxsmoEC+ly5V0kjtTSM6u4KeZvAwnFh0SyInqQzYwGMwTTyEQSSeXZVAZq5oaE9y2G
c9viG3DqZ/OBNLGgcZSVkqRLAkS3WKUFMIbB6E4U9LbqdxkPSEBbSWWKZLMyXeamvAOFBM24a8Ng
SAdxbbi1WVQsKX1dbuQh7S/zTIqamSAljprEQZbJIyX6CrYzGfMsb+c2EYuOSx5gRqyGT0Fy1SIT
mbIttpKjiOLMulJbPIplMsDqZK0hg3YuZ6LKVDnKZBJ82upLDWl72WfKm3Ha4PCuadA3gx2CWE71
2rKEwbJ93NT7CpI4Cmxaxw2FP4yRaHD0wijjgxgitZKaF5ykgozGhmrEc09OWS9yTPm9rn4kpdGY
+rLT5h7H3O3xN5ibtmrBuTkR0i25L8DQ9d0cizrC7RsMI6dPScmnbLv9dlG7c/y+tKXHJgH1fb+8
eKTLjJ6CEZ1jzEPbYH046pvE7FXYnfVBGccQ1jf41IUMkYAOW7UUuXCBYRRiexOUvAa7eeyF74v6
WzrC/LsZX2B1+fmQY2jRt9b1e0ol5xg9IlFa5rj5C8BpIUNE4TD5JSUErbFlvGtTJ6MMv9O0m1dH
Tm23fC+WlTEy4UoQEBwmqdQF0pGYu+yVj3OMoWwjSnOyzMpqNgEl9zKEQSexpAl2ifbOjbxusltL
B84qLy9JNhqmsPglIDeJ0m05J1zrjtJVeT2nzHnuSsvmSeSVMh5J18sQ8WI1A1k6kzIBJaZgSien
vJNcBf3qqiozpd2ud8roaYmBVEdDHzh22iho7DbklkVZV65F+hYFMsCl6ICld7mXIXKzHiWkRD8x
NxN1HIpunmuByqynZpBrrm+0tRMgbYJ6XM4pZYQpuhY3l580HWa8inZoWa13lf2n86VyjdA3/Ydv
iR5Yrm0vQ5RxgLKzZUZVGSlb5YC0nQtM4xMhwdZFuQiGA465lviBc5j73KZpUzCD1SyhAmWfjWWV
PhxBK3GM0m1fem2b2JVehkg2dRNgUiKmypzLVS5O6bc3oHW6yY0LRD9OuExoTF1xAz8Tb2jeY8rM
87syiSnz5MgRj7FLxxQoHzrPpBacRvqLcTmobGIlnngrm/pPL0PELV0WC9UZFerykXVYGLnCMd9s
C0wNnaSpz5V1oZjgZTH31MSI4lna/8FqCjOXwSdxijL0XVbm4+PgkgeekaM6tlaH76dYij7JrV36
IlcTF1xgLmLNZEZZ8rFVX3mUs9u3TGpXkdSpCz30PX4HKXasDucxcmSVVXfCsCXwOLU5/Y6+kMVN
FDbXTcnQsvgCdmUtCe/Z5WIXcBT8B12E4QSqyrqegEuLCpLscoR1NY6zc0tOsxwgRHAGv6oEVEpb
eSEJQOqY+lRDF3rqc2UBUnNBQWTfJxQPNZb8Vud3XOzObECjhAPs5uhqvIfJW4W8xkCJ5JbnPkyD
WItjiP5BWlEScztyjq+xyC9z0XlkGFDQxM1imDkXfbgrA3vqRHsPp+fWP9+gFc9Vdm+ZfuXdZs1q
/oYcB0Fll/kVoPd+nyM4i1uCdEqcI29ifAV8LtDsFl6KX7LGSwYp/026kEpTYYy9OkSODKZeSTqb
QhbgWXNT6WcQuu3DBs797b724Ahiu2cR9K/0ksa083s6AoukJJJFGxRJEqBUJpUD4NfpCwXQPRzT
ckM4CwXgAHswQZclM2aOehkinqy2YqA52519c95dSYHNZK+C2cZMTvks8VuKZH1sKyNMa5fa6Lzv
y6+ghyg0v21Bsl6GiHbv6GjWUCi9d3NdrFq2uUkYW8kI3NO5rroUzcLk/4nUyxC5Y9tENO9/onQG
S8k+XxaLwM6Pxo4Bx2Rur2JhBKfY7FESm2c2pfA/kSl6GaL0SLYNvtzRdAoicAqxHpLl5Gwtk2qm
tLfoHQoXp02buKav8AmUFeYxQy5FbTKGn687JrFofMv8vpch7JI4XboKcJS1IT07puyNcHLTHS1+
smpSB4KGXyp0JBJGKEPCFh/EDEwesa6SkNRkDPrWkIyvVY9t2fYX4iGSvGICumonNK97pgzysrVZ
B/z9zKgmzNwCTakMP3YCcksejR5hCqZzTOxYB2716bqiiL8h10s1GYNJugpsxthxTn1+IUOUx0bf
BSXN4mAminNFtA+Gj4llZ5YXv3qGza1Y15yWStdkcHZx9HDsIA620l+QxR16PZE4TnMzaINDL1Jl
6sJs6r2FDKFjCfNC8NK6u4h9zMVaJph0OVAoZdy3ZY7mqichEUvHH0dP2TeXx0gOtpg8iyD9Qwue
CLSVd2+mXSb0tqGmFs3xIIYoS+sNKXNDNzD5YiBsdTuOe1UJYD9fpkzhogH1/T63DJdRS8xR7mZ+
/4SKeRjHkABS82J4Xsw5LmYd049lnh3EED5Q2uLrLAq6zOCa75auY1ZR04sohS44B36QKXmqCrc2
Q/UkRm42nnM8q2hrMEOwOEoNvEyvX0XHVtFmKs8INJWxER7FMsNrDoymvIgEB3OElGWfVzG+Odoc
zBA+Rn/gqs4Al70BLgOwe1Zdm5rSmvhLGZA78MADd8LNpMOcCUesrGah821yx7cx0CiG0ICcR3Cx
MAWQa/PS9jGcGlyARNNVksLpiRRGfMMWpH52WVpx7n6UGW7mbci9pXP3YWh7oxlCw3ZReTmbQcp2
UmNxbN1ormHeybJo+tDOj3muRJAH1JMiJM2L6ce0O/RZinkk1DYzxSSGMAkcOuXl7ZEYfA9sczuf
ksZWp2VT0OxIkDvwMApdbu9bZZGyLFiuNCIlxF2iMyjlsy6CoSwvUtvU1ZF9453MEGlUfiVwRxeq
N4zCN9EEqeZ365iY+CBIpEDM6EPrriWtEk4sma4Q+roYdBYdoquzCp4rzsH338QNdDmn8vMmAGcV
E5JyyGVfNlEp1tgwRSkp1pnKsGhul5YQbR8Qr3BUSMCFF+QVVGTUUUKaML8UHolCV174uqjDU39f
pvljijlMy6l98R6rKhabY2yKz2OZ73e9uxKGGNrRSJJ1KHXJncAMkMnbQMm1TFR1G/q0MYaQUZTQ
elul2bknJxXyTT6RvS1UwgfKqxI21b+NMQQrJZ68ZonkVUxGiWq2CACqgKlyTMQygHtWkT21aCyY
MxHgIbf8Lmpv2d9vjCF0PFFUWv+qkdW5I7NLwaXPWBCmMKDMKou3Nxct937qW989G8su9pD3N8oQ
QCgmgWNq1RHQJMYssnjK38uDUDthTObTkElvPiOWkrQ+1V02SRtliFwcv46dkRtyfUtqnEIoRHVb
Kl6TaYB4IKFWedUyiIDvAi5vEnG1UYYorzrounJxjt1iggOaBfIR0JJDCekN0MtEpvET3VIPYBja
MqTcy7Uqxa+8a6Stctwc8zCkjY0yBIxmchdXWRaZ0yw+D6WIhiTHCIapzNbM1LKL2+7nHDLZfc9w
a+e2377a1st+Z9H7G2UInbMbTTKxDHOxCirLF1Jgx8LaBKaaSuncRT640MO0U+5Jn2veNs4QZeLs
MmH0vglhVpbh+qmTJ4ydXTy3txNgJ9Lyv1pCJAppgldVr6q8+Eza/DLELAxz0TPmso7Ku0iWzYJb
ZnwblxASZFL2plkLc5mBle+qfp9FbCvtM/Y7uaNbm3MBa3JXh7n4r7UyshCBmTG5VqFHlNlWKeE7
lgnK5xX5iN+A2bqoIv2ib3k/dTeb5ZsWvTv37zcuIQyoFOlz16xSwidle+zormyssRNbotCJ+2VI
4fFIsPK2gWXanPruVjCES1AyIVPK4PQNnmkbRRCIp3njztSJKzPVlqmIV5Ymarv4dWr/pr63FQwB
T5nSAnMXMS9v/BE7mYvcRREmnhr3YP2EWcVRVh3PGTL2rWAI6fmBtZXl+YYMYNEzZdLMnJer5c4J
3suxfg19Zl2l9gT/w5zw/0Vz0vf7rWAIOZRKDtpxXMhzkYUqU+vmStdf9pIVd4OHGcRT5tablpm/
rWAI8LqI37nsepNSFjSRtbUsUVAV+Upfifmx0qGsygMPssm4Rdt8bIwhxBcgoct8y1ve8pbLrtku
7+eOTguYm36nfECuieq9pbVC5+nLhG9+R/zE+MJMHGRDs8un9HnqOytjCJMlgmdHANWaDOATSbQl
DD0TJE9ibJJP36BLZxSE85CAVrM9UVE5rCVj6a+Cql3FU9r6ROqlKr73tzkvdnaGUG5P/mJXDkYY
gGNHHUzo67mvRFR5t8Q0jC2HDJ6vPkQTFyGpB1p7DNROQlKcWJKYxpRcmrrLl3lvVoZgNpUZz1zR
PG8sBzgCTiGLw/myCnHJWsFg5UIyD4cSL2mTEURjhbvHKqSq1ZR9gYTaJnBv15zMyhAR03IYV10U
vTkg+kizUtyYELVdX16Icqtb3Wqy5ML4ZQFzCUyHFJqNIeyIZIWvo5KcCRYEIpLjE4hk0I+2a436
FkU73ucTmHoHCAmTKjXakrO6TQXbhzDlbAzhbDUJzslVEjOPzkEcl+lwWUxXGIxR+NLXZLNP9ZTy
LZTHJek0tQD5KudvUduzMAS0T1LdXd84NzFRTTivY5uFopKcqrNTC566kCUMNbaCLgYtk4D22GOP
urrdIZWWYggiUsp/vIFz1Ke2qyidgj777rtvRbNvKy9M2aOzLHtfh+9xP2OIuLZ9f6gSKXSdo4rE
GstQ28Y4kxhCpM+1AGXNKQm78SMIB4/JZYAvoHjxU7jysGnu+b9Yh7IBRPpc1WagrlNOEFOner2+
sDaGUBle56w6pNMkhnCbSxYNJrIpInn0xihT5WWpaVdlWYticTDY3JFA5qhrHn1PzgaUdQgUfwwK
XImi9HusMrttDDSJIXJlMLRQMzDDxQv9M0ahKv37FoPJumrRm7tABNVKJZQeMtbVTUpEwaVDHJJp
EkMYsFtfsiu4pWn+gC7i+2PrPZTFPCiP6yDHQ+pbsw4kCukHJqe4hpjTQ1zqJbJ7W8oNTJnHyQzh
Y2W8oDz3x5bpyRXE2nBd0LpIP5u1qjF0iaoSjh9aXzJeTjkmcx9x65qTpRhCJ1VCKYM/joyxJPgT
5JAg17rJXVUxm5uYS6kBQ8sVsDgSt5gLjb3uuZjEEM5MsDcZUWUR8RLRLLoIvjZE3Gov1xjuvffe
656D+nvwlqKYTaJ4Kos0lHI1I2lHWR5CrluQZc7P4vhV7SbXNwx5f85nJjEEq6Ksucgx1ASa2nXq
QA4FkOR6QwiiVWZZt01eLr0vAb4YOtVdxgalystbuwqKkazC4OWlq01z2+ZYN2NMYgg4gXS+q3iX
CrdDRa1FKmFp677KmWTLjmbxQFfFH1LiMDHJEIlnPGVMQxKOCjWYYP/99z9Y7IUew7+iPrY0Pn4e
5Qoyx+tUUicxhAG7iU+HRQibeQnEn98RhUOJIyu5jeIU6yQWUpszDKajNElViuM9HWpSc6e3tetn
yhv35XCybso62WPmcpm5m8wQPspVnQFLm3d/VsQsf8JY4v2MV3Lsu8s8b+dnHMA1PKGORFXySqQV
yUiBHuMjgf+gYHK1w0SQqGUJQhLDbUNMXy50G6yUCNGtBN/WQUsxhA4SqUljz6Sqez2FyjJ9U0PQ
U77rHSIb5C/EDU2fCVGiLSx3/RyE0W5961vXhV5JVGOnhPq/eXS7sYw2elhyVtYhJZZmCJNDCUxJ
HCCVklxLMDTNv4TNb7rWUgC1BxxwQF00JCUUoa7nIIHBruis2uCpTOf7FHRM0ncF9Bx90sYsDFEe
H019Qjic2BtK0NGRNEMugD/ooIPqQJo/czqDZIm3nf/NC22HjqvtOUeQ9D1xE9JCUfiQwJvvO3rd
S+bfSiuummZhCKWMddiZ26Q999yz1iuGElHq1jzttbnASRw1GgBhckNOFg5SSlXccmKHfrf5XOo1
ONOF2HPXeS6rnYLizjcopXCadAYRXn0OQMdxyy+z33777TAk760xenbVNAtD8DTqsPNOcgxNnOkU
LdlOGEO07ywyTV0yiyhi25WI4hFC2E3msOOWIceXS9WCsE5KIAWQ34Vy6QqIKWTHM0ubNxIGqMPk
pdTyZ/B8JqttHXedzcIQzsOuCvhTuTp3aTTFNm2dEtaVNs+fEQkjTD8XlSULyj6xrMZSH4zfkaR9
zI/22muvnc2xjqr5szCEjjvr7ByaMr0hStEYoExzYi08D6YLZHkTy6AZ3YGSxVTlclbVxc+QSGYm
Enp6DiLmjc+ZLyIbz6rFmzPXIv6dRFzlrsSnM8bcnTrm2RjCuVeS+kvEKppT2dMeXz+Ek0q48X0E
xlfWqcrP5koJaDqkgqkQ3YT6WoYstvniDOOyxgRMXRlfQvLrotkYouywolnRKTiv1E2yU5tMM2WQ
FkVEtS2+kBgCNFSph0xxkg3pmzSA3GI8BmHV1vYVrnCFes4o6MGHkBZ0iDEhgCH97ntmJQzBL9FW
CVb+xJykpkIJfdM2CyNnPNORO1zEcmiQbWz/yoIk4iBTiNKsz/FQxqrIOKamBkzpy0oYQkcof9DS
rh94xjOesbNIzvplCOaATuE8Z7a5lcYu8g2UuETyQ5JdDsq/Ktpnn312xjcFDyLkzfEVSp8hzq92
tatNTi+YMt6VMYRjA6QuNNbh1DUY+gDFToyA8uj6RUdC3L2YI5lcpEfwGquuw5CKvPrBNKXbULCZ
riwfHk6+B+amImM8u/7m+ifB1OJmOUmWDlhoaqmiKYyQd1bGEG2dyqRNNUX7BhrRHcSVhSF6UynX
2bxKotOUFfe7opyLfr777rvXzE3Cjckyn2tsa2UIafaZkDkrxZgMHkRtM9OQxSEp4DKYwHMotEMm
nQNNYIqFU96ATKfibHI0wDr4d/7m0Cuv0DaOoWirIX0a88xaGULHghCaM3iV66JNJLNNqQHHSpiP
eF43MbVJJUcnqKHjixShcDf/0IsEukQ8JQgLrG2K1s4QZVLO0Cho3+QE/sbUTMIxfSFubnkSQ9Py
NrUI5XcdE8kg20R/1s4QgkK5c5uLeZmywFzmUeJMXo6kxACE4pcJQm1iQTb9zbUzhAED6UacK6wx
FQzjvNYOrCIqr1rwcx7N/9G4GdgIQ+hiWQnW4vH0KT1kl0MGMVmdu4I9TEwOJ9lR/ghHOwYwE608
1EQwM+H+R+NmYGMMoZtlzH+ROdb1e/kUUNOwiZ5h00s0hjL6H42fgY0yhO4CtHLQpEbDVMbIe+tM
BRw/3dv/xsYZIlNEQeSZc2QI7ggxczb5U/47PwOIVReKGzvMAN20Ln/D9i/ttB5uDUNM6/7/f4vO
wee/7oyvZfq8re/+H2wSaxPwa4ASAAAAAElFTkSuQmCC</Image>
        <Text id="Profile.Org.Postal.Country" label="Profile.Org.Postal.Country"><![CDATA[Schweiz]]></Text>
        <Text id="Profile.Org.Postal.LZip" label="Profile.Org.Postal.LZip"><![CDATA[CH]]></Text>
        <Text id="Profile.Org.Title" label="Profile.Org.Title"><![CDATA[Kanton Zürich]]></Text>
        <Text id="Profile.User.Alias" label="Profile.User.Alias"><![CDATA[Au]]></Text>
        <Text id="Profile.User.Email" label="Profile.User.Email"><![CDATA[sandro.auer@bd.zh.ch]]></Text>
        <Text id="Profile.User.Fax" label="Profile.User.Fax"><![CDATA[ ]]></Text>
        <Text id="Profile.User.FirstName" label="Profile.User.FirstName"><![CDATA[Sandro]]></Text>
        <Text id="Profile.User.Function" label="Profile.User.Function"><![CDATA[Mediamatiker]]></Text>
        <Text id="Profile.User.JobDescription" label="Profile.User.JobDescription"><![CDATA[ ]]></Text>
        <Text id="Profile.User.LastName" label="Profile.User.LastName"><![CDATA[Auer]]></Text>
        <Text id="Profile.User.OuLev1" label="Profile.User.OuLev1"><![CDATA[Kanton Zürich]]></Text>
        <Text id="Profile.User.OuLev2" label="Profile.User.OuLev2"><![CDATA[Baudirektion]]></Text>
        <Text id="Profile.User.OuLev3" label="Profile.User.OuLev3"><![CDATA[Tiefbauamt]]></Text>
        <Text id="Profile.User.OuLev4" label="Profile.User.OuLev4"><![CDATA[Stab]]></Text>
        <Text id="Profile.User.OuLev5" label="Profile.User.OuLev5"><![CDATA[Prozessmanagement und Koordination]]></Text>
        <Text id="Profile.User.OuLev6" label="Profile.User.OuLev6"><![CDATA[ ]]></Text>
        <Text id="Profile.User.OuLev7" label="Profile.User.OuLev7"><![CDATA[ ]]></Text>
        <Text id="Profile.User.OuMail" label="Profile.User.OuMail"><![CDATA[tba.strassen@bd.zh.ch]]></Text>
        <Text id="Profile.User.OuPhone" label="Profile.User.OuPhone"><![CDATA[+41 43 259 31 5]]></Text>
        <Text id="Profile.User.Phone" label="Profile.User.Phone"><![CDATA[+41 43 259 30 91]]></Text>
        <Text id="Profile.User.Postal.City" label="Profile.User.Postal.City"><![CDATA[Zürich]]></Text>
        <Text id="Profile.User.Postal.OfficeName" label="Profile.User.Postal.OfficeName"><![CDATA[331]]></Text>
        <Text id="Profile.User.Postal.POBox" label="Profile.User.Postal.POBox"><![CDATA[ ]]></Text>
        <Text id="Profile.User.Postal.Street" label="Profile.User.Postal.Street"><![CDATA[Walcheplatz 2]]></Text>
        <Text id="Profile.User.Postal.Zip" label="Profile.User.Postal.Zip"><![CDATA[8090]]></Text>
        <Text id="Profile.User.Salutation" label="Profile.User.Salutation"><![CDATA[Herr]]></Text>
        <Image id="Profile.User.Sign" label="Profile.User.Sign">iVBORw0KGgoAAAANSUhEUgAAAAEAAAABCAYAAAAfFcSJAAAAAXNSR0IArs4c6QAAAARnQU1BAACx
jwv8YQUAAAAJcEhZcwAADsMAAA7DAcdvqGQAAAAadEVYdFNvZnR3YXJlAFBhaW50Lk5FVCB2My41
LjEwMPRyoQAAAA1JREFUGFdj+P//PwMACPwC/ohfBuAAAAAASUVORK5CYII=</Image>
        <Text id="Profile.User.Title" label="Profile.User.Title"><![CDATA[ ]]></Text>
        <Text id="Profile.User.Url" label="Profile.User.Url"><![CDATA[www.zh.ch/tba]]></Text>
      </Profile>
      <Author>
        <Text id="Author.User.Alias" label="Author.User.Alias"><![CDATA[Au]]></Text>
        <Text id="Author.User.Email" label="Author.User.Email"><![CDATA[sandro.auer@bd.zh.ch]]></Text>
        <Text id="Author.User.Fax" label="Author.User.Fax"><![CDATA[ ]]></Text>
        <Text id="Author.User.FirstName" label="Author.User.FirstName"><![CDATA[Sandro]]></Text>
        <Text id="Author.User.Function" label="Author.User.Function"><![CDATA[Mediamatiker]]></Text>
        <Text id="Author.User.JobDescription" label="Author.User.JobDescription"><![CDATA[ ]]></Text>
        <Text id="Author.User.LastName" label="Author.User.LastName"><![CDATA[Auer]]></Text>
        <Text id="Author.User.OuLev1" label="Author.User.OuLev1"><![CDATA[Kanton Zürich]]></Text>
        <Text id="Author.User.OuLev2" label="Author.User.OuLev2"><![CDATA[Baudirektion]]></Text>
        <Text id="Author.User.OuLev3" label="Author.User.OuLev3"><![CDATA[Tiefbauamt]]></Text>
        <Text id="Author.User.OuLev4" label="Author.User.OuLev4"><![CDATA[Stab]]></Text>
        <Text id="Author.User.OuLev5" label="Author.User.OuLev5"><![CDATA[Prozessmanagement und Koordination]]></Text>
        <Text id="Author.User.OuLev6" label="Author.User.OuLev6"><![CDATA[ ]]></Text>
        <Text id="Author.User.OuLev7" label="Author.User.OuLev7"><![CDATA[ ]]></Text>
        <Text id="Author.User.OuMail" label="Author.User.OuMail"><![CDATA[tba.strassen@bd.zh.ch]]></Text>
        <Text id="Author.User.OuPhone" label="Author.User.OuPhone"><![CDATA[+41 43 259 31 5]]></Text>
        <Text id="Author.User.Phone" label="Author.User.Phone"><![CDATA[+41 43 259 30 91]]></Text>
        <Text id="Author.User.Postal.City" label="Author.User.Postal.City"><![CDATA[Zürich]]></Text>
        <Text id="Author.User.Postal.OfficeName" label="Author.User.Postal.OfficeName"><![CDATA[331]]></Text>
        <Text id="Author.User.Postal.POBox" label="Author.User.Postal.POBox"><![CDATA[ ]]></Text>
        <Text id="Author.User.Postal.Street" label="Author.User.Postal.Street"><![CDATA[Walcheplatz 2]]></Text>
        <Text id="Author.User.Postal.Zip" label="Author.User.Postal.Zip"><![CDATA[8090]]></Text>
        <Text id="Author.User.Salutation" label="Author.User.Salutation"><![CDATA[Herr]]></Text>
        <Image id="Author.User.Sign" label="Author.User.Sign">iVBORw0KGgoAAAANSUhEUgAAAAEAAAABCAYAAAAfFcSJAAAAAXNSR0IArs4c6QAAAARnQU1BAACx
jwv8YQUAAAAJcEhZcwAADsMAAA7DAcdvqGQAAAAadEVYdFNvZnR3YXJlAFBhaW50Lk5FVCB2My41
LjEwMPRyoQAAAA1JREFUGFdj+P//PwMACPwC/ohfBuAAAAAASUVORK5CYII=</Image>
        <Text id="Author.User.Title" label="Author.User.Title"><![CDATA[ ]]></Text>
        <Text id="Author.User.Url" label="Author.User.Url"><![CDATA[www.zh.ch/tba]]></Text>
      </Author>
      <Signer_0>
        <Text id="Signer_0.Id" label="Signer_0.Id"><![CDATA[1ee9e091-ecc9-4e60-901a-aa9a10c1dd53]]></Text>
        <Text id="Signer_0.OrganizationUnitId" label="Signer_0.OrganizationUnitId"><![CDATA[5f984b26-4ce2-46fd-84aa-1f7db548afe8]]></Text>
        <Text id="Signer_0.Org.Postal.Country" label="Signer_0.Org.Postal.Country"><![CDATA[Schweiz]]></Text>
        <Text id="Signer_0.Org.Postal.LZip" label="Signer_0.Org.Postal.LZip"><![CDATA[CH]]></Text>
        <Text id="Signer_0.Org.Title" label="Signer_0.Org.Title"><![CDATA[Kanton Zürich]]></Text>
        <Text id="Signer_0.User.Alias" label="Signer_0.User.Alias"><![CDATA[Au]]></Text>
        <Text id="Signer_0.User.Email" label="Signer_0.User.Email"><![CDATA[sandro.auer@bd.zh.ch]]></Text>
        <Text id="Signer_0.User.Fax" label="Signer_0.User.Fax"><![CDATA[ ]]></Text>
        <Text id="Signer_0.User.FirstName" label="Signer_0.User.FirstName"><![CDATA[Sandro]]></Text>
        <Text id="Signer_0.User.Function" label="Signer_0.User.Function"><![CDATA[Mediamatiker]]></Text>
        <Text id="Signer_0.User.JobDescription" label="Signer_0.User.JobDescription"><![CDATA[ ]]></Text>
        <Text id="Signer_0.User.LastName" label="Signer_0.User.LastName"><![CDATA[Auer]]></Text>
        <Text id="Signer_0.User.OuLev1" label="Signer_0.User.OuLev1"><![CDATA[Kanton Zürich]]></Text>
        <Text id="Signer_0.User.OuLev2" label="Signer_0.User.OuLev2"><![CDATA[Baudirektion]]></Text>
        <Text id="Signer_0.User.OuLev3" label="Signer_0.User.OuLev3"><![CDATA[Tiefbauamt]]></Text>
        <Text id="Signer_0.User.OuLev4" label="Signer_0.User.OuLev4"><![CDATA[Stab]]></Text>
        <Text id="Signer_0.User.OuLev5" label="Signer_0.User.OuLev5"><![CDATA[Prozessmanagement und Koordination]]></Text>
        <Text id="Signer_0.User.OuLev6" label="Signer_0.User.OuLev6"><![CDATA[ ]]></Text>
        <Text id="Signer_0.User.OuLev7" label="Signer_0.User.OuLev7"><![CDATA[ ]]></Text>
        <Text id="Signer_0.User.OuMail" label="Signer_0.User.OuMail"><![CDATA[tba.strassen@bd.zh.ch]]></Text>
        <Text id="Signer_0.User.OuPhone" label="Signer_0.User.OuPhone"><![CDATA[+41 43 259 31 5]]></Text>
        <Text id="Signer_0.User.Phone" label="Signer_0.User.Phone"><![CDATA[+41 43 259 30 91]]></Text>
        <Text id="Signer_0.User.Postal.City" label="Signer_0.User.Postal.City"><![CDATA[Zürich]]></Text>
        <Text id="Signer_0.User.Postal.OfficeName" label="Signer_0.User.Postal.OfficeName"><![CDATA[331]]></Text>
        <Text id="Signer_0.User.Postal.POBox" label="Signer_0.User.Postal.POBox"><![CDATA[ ]]></Text>
        <Text id="Signer_0.User.Postal.Street" label="Signer_0.User.Postal.Street"><![CDATA[Walcheplatz 2]]></Text>
        <Text id="Signer_0.User.Postal.Zip" label="Signer_0.User.Postal.Zip"><![CDATA[8090]]></Text>
        <Text id="Signer_0.User.Salutation" label="Signer_0.User.Salutation"><![CDATA[Herr]]></Text>
        <Image id="Signer_0.User.Sign" label="Signer_0.User.Sign">iVBORw0KGgoAAAANSUhEUgAAAAEAAAABCAYAAAAfFcSJAAAAAXNSR0IArs4c6QAAAARnQU1BAACx
jwv8YQUAAAAJcEhZcwAADsMAAA7DAcdvqGQAAAAadEVYdFNvZnR3YXJlAFBhaW50Lk5FVCB2My41
LjEwMPRyoQAAAA1JREFUGFdj+P//PwMACPwC/ohfBuAAAAAASUVORK5CYII=</Image>
        <Text id="Signer_0.User.Title" label="Signer_0.User.Title"><![CDATA[ ]]></Text>
        <Text id="Signer_0.User.Url" label="Signer_0.User.Url"><![CDATA[www.zh.ch/tba]]></Text>
      </Signer_0>
      <Signer_1>
        <Text id="Signer_1.Id" label="Signer_1.Id"><![CDATA[00000000-0000-0000-0000-000000000000]]></Text>
        <Text id="Signer_1.OrganizationUnitId" label="Signer_1.OrganizationUnitId"><![CDATA[ ]]></Text>
        <Text id="Signer_1.Org.Postal.Country" label="Signer_1.Org.Postal.Country"><![CDATA[ ]]></Text>
        <Text id="Signer_1.Org.Postal.LZip" label="Signer_1.Org.Postal.LZip"><![CDATA[ ]]></Text>
        <Text id="Signer_1.Org.Title" label="Signer_1.Org.Title"><![CDATA[ ]]></Text>
        <Text id="Signer_1.User.Alias" label="Signer_1.User.Alias"><![CDATA[ ]]></Text>
        <Text id="Signer_1.User.Email" label="Signer_1.User.Email"><![CDATA[ ]]></Text>
        <Text id="Signer_1.User.Fax" label="Signer_1.User.Fax"><![CDATA[ ]]></Text>
        <Text id="Signer_1.User.FirstName" label="Signer_1.User.FirstName"><![CDATA[ ]]></Text>
        <Text id="Signer_1.User.Function" label="Signer_1.User.Function"><![CDATA[ ]]></Text>
        <Text id="Signer_1.User.JobDescription" label="Signer_1.User.JobDescription"><![CDATA[ ]]></Text>
        <Text id="Signer_1.User.LastName" label="Signer_1.User.LastName"><![CDATA[ ]]></Text>
        <Text id="Signer_1.User.OuLev1" label="Signer_1.User.OuLev1"><![CDATA[ ]]></Text>
        <Text id="Signer_1.User.OuLev2" label="Signer_1.User.OuLev2"><![CDATA[ ]]></Text>
        <Text id="Signer_1.User.OuLev3" label="Signer_1.User.OuLev3"><![CDATA[ ]]></Text>
        <Text id="Signer_1.User.OuLev4" label="Signer_1.User.OuLev4"><![CDATA[ ]]></Text>
        <Text id="Signer_1.User.OuLev5" label="Signer_1.User.OuLev5"><![CDATA[ ]]></Text>
        <Text id="Signer_1.User.OuLev6" label="Signer_1.User.OuLev6"><![CDATA[ ]]></Text>
        <Text id="Signer_1.User.OuLev7" label="Signer_1.User.OuLev7"><![CDATA[ ]]></Text>
        <Text id="Signer_1.User.OuMail" label="Signer_1.User.OuMail"><![CDATA[ ]]></Text>
        <Text id="Signer_1.User.OuPhone" label="Signer_1.User.OuPhone"><![CDATA[ ]]></Text>
        <Text id="Signer_1.User.Phone" label="Signer_1.User.Phone"><![CDATA[ ]]></Text>
        <Text id="Signer_1.User.Postal.City" label="Signer_1.User.Postal.City"><![CDATA[ ]]></Text>
        <Text id="Signer_1.User.Postal.OfficeName" label="Signer_1.User.Postal.OfficeName"><![CDATA[ ]]></Text>
        <Text id="Signer_1.User.Postal.POBox" label="Signer_1.User.Postal.POBox"><![CDATA[ ]]></Text>
        <Text id="Signer_1.User.Postal.Street" label="Signer_1.User.Postal.Street"><![CDATA[ ]]></Text>
        <Text id="Signer_1.User.Postal.Zip" label="Signer_1.User.Postal.Zip"><![CDATA[ ]]></Text>
        <Text id="Signer_1.User.Salutation" label="Signer_1.User.Salutation"><![CDATA[ ]]></Text>
        <Image id="Signer_1.User.Sign" label="Signer_1.User.Sign">iVBORw0KGgoAAAANSUhEUgAAAAEAAAABCAYAAAAfFcSJAAAAAXNSR0IArs4c6QAAAARnQU1BAACx
jwv8YQUAAAAJcEhZcwAADsMAAA7DAcdvqGQAAAAadEVYdFNvZnR3YXJlAFBhaW50Lk5FVCB2My41
LjEwMPRyoQAAAA1JREFUGFdj+P//PwMACPwC/ohfBuAAAAAASUVORK5CYII=</Image>
        <Text id="Signer_1.User.Title" label="Signer_1.User.Title"><![CDATA[ ]]></Text>
        <Text id="Signer_1.User.Url" label="Signer_1.User.Url"><![CDATA[ ]]></Text>
      </Signer_1>
      <Signer_2>
        <Text id="Signer_2.Id" label="Signer_2.Id"><![CDATA[00000000-0000-0000-0000-000000000000]]></Text>
        <Text id="Signer_2.OrganizationUnitId" label="Signer_2.OrganizationUnitId"><![CDATA[ ]]></Text>
        <Text id="Signer_2.Org.Postal.Country" label="Signer_2.Org.Postal.Country"><![CDATA[ ]]></Text>
        <Text id="Signer_2.Org.Postal.LZip" label="Signer_2.Org.Postal.LZip"><![CDATA[ ]]></Text>
        <Text id="Signer_2.Org.Title" label="Signer_2.Org.Title"><![CDATA[ ]]></Text>
        <Text id="Signer_2.User.Alias" label="Signer_2.User.Alias"><![CDATA[ ]]></Text>
        <Text id="Signer_2.User.Email" label="Signer_2.User.Email"><![CDATA[ ]]></Text>
        <Text id="Signer_2.User.Fax" label="Signer_2.User.Fax"><![CDATA[ ]]></Text>
        <Text id="Signer_2.User.FirstName" label="Signer_2.User.FirstName"><![CDATA[ ]]></Text>
        <Text id="Signer_2.User.Function" label="Signer_2.User.Function"><![CDATA[ ]]></Text>
        <Text id="Signer_2.User.JobDescription" label="Signer_2.User.JobDescription"><![CDATA[ ]]></Text>
        <Text id="Signer_2.User.LastName" label="Signer_2.User.LastName"><![CDATA[ ]]></Text>
        <Text id="Signer_2.User.OuLev1" label="Signer_2.User.OuLev1"><![CDATA[ ]]></Text>
        <Text id="Signer_2.User.OuLev2" label="Signer_2.User.OuLev2"><![CDATA[ ]]></Text>
        <Text id="Signer_2.User.OuLev3" label="Signer_2.User.OuLev3"><![CDATA[ ]]></Text>
        <Text id="Signer_2.User.OuLev4" label="Signer_2.User.OuLev4"><![CDATA[ ]]></Text>
        <Text id="Signer_2.User.OuLev5" label="Signer_2.User.OuLev5"><![CDATA[ ]]></Text>
        <Text id="Signer_2.User.OuLev6" label="Signer_2.User.OuLev6"><![CDATA[ ]]></Text>
        <Text id="Signer_2.User.OuLev7" label="Signer_2.User.OuLev7"><![CDATA[ ]]></Text>
        <Text id="Signer_2.User.OuMail" label="Signer_2.User.OuMail"><![CDATA[ ]]></Text>
        <Text id="Signer_2.User.OuPhone" label="Signer_2.User.OuPhone"><![CDATA[ ]]></Text>
        <Text id="Signer_2.User.Phone" label="Signer_2.User.Phone"><![CDATA[ ]]></Text>
        <Text id="Signer_2.User.Postal.City" label="Signer_2.User.Postal.City"><![CDATA[ ]]></Text>
        <Text id="Signer_2.User.Postal.OfficeName" label="Signer_2.User.Postal.OfficeName"><![CDATA[ ]]></Text>
        <Text id="Signer_2.User.Postal.POBox" label="Signer_2.User.Postal.POBox"><![CDATA[ ]]></Text>
        <Text id="Signer_2.User.Postal.Street" label="Signer_2.User.Postal.Street"><![CDATA[ ]]></Text>
        <Text id="Signer_2.User.Postal.Zip" label="Signer_2.User.Postal.Zip"><![CDATA[ ]]></Text>
        <Text id="Signer_2.User.Salutation" label="Signer_2.User.Salutation"><![CDATA[ ]]></Text>
        <Image id="Signer_2.User.Sign" label="Signer_2.User.Sign">iVBORw0KGgoAAAANSUhEUgAAAAEAAAABCAYAAAAfFcSJAAAAAXNSR0IArs4c6QAAAARnQU1BAACx
jwv8YQUAAAAJcEhZcwAADsMAAA7DAcdvqGQAAAAadEVYdFNvZnR3YXJlAFBhaW50Lk5FVCB2My41
LjEwMPRyoQAAAA1JREFUGFdj+P//PwMACPwC/ohfBuAAAAAASUVORK5CYII=</Image>
        <Text id="Signer_2.User.Title" label="Signer_2.User.Title"><![CDATA[ ]]></Text>
        <Text id="Signer_2.User.Url" label="Signer_2.User.Url"><![CDATA[ ]]></Text>
      </Signer_2>
    </DataModel>
  </Content>
  <TemplateTree CreationMode="Published" PipelineVersion="V2">
    <Template tId="afbde721-a28e-4318-a55b-cc1cce74c226" internalTId="afbde721-a28e-4318-a55b-cc1cce74c226"/>
  </TemplateTree>
</OneOffixxDocumentPart>
</file>

<file path=customXml/itemProps1.xml><?xml version="1.0" encoding="utf-8"?>
<ds:datastoreItem xmlns:ds="http://schemas.openxmlformats.org/officeDocument/2006/customXml" ds:itemID="{6D4BBD66-781E-4C7C-812A-EB473DADBF2D}">
  <ds:schemaRefs>
    <ds:schemaRef ds:uri="http://www.w3.org/2001/XMLSchema"/>
    <ds:schemaRef ds:uri="http://schema.oneoffixx.com/OneOffixxDocumentPart/1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Detailberechnung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Auer</dc:creator>
  <cp:lastModifiedBy>Sandro Auer</cp:lastModifiedBy>
  <cp:lastPrinted>2023-06-05T09:00:08Z</cp:lastPrinted>
  <dcterms:created xsi:type="dcterms:W3CDTF">2011-10-21T13:07:01Z</dcterms:created>
  <dcterms:modified xsi:type="dcterms:W3CDTF">2023-06-08T09:14:23Z</dcterms:modified>
</cp:coreProperties>
</file>