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\\kt.ktzh.ch\Personal\Home01\B289ZD1\Desktop\QUSA\Planer\"/>
    </mc:Choice>
  </mc:AlternateContent>
  <xr:revisionPtr revIDLastSave="0" documentId="13_ncr:1_{2E2B83DF-4345-491F-8B41-6870E408DF2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itelblatt Phasenfreigabe" sheetId="2" r:id="rId1"/>
    <sheet name="Stundenvert Phasen" sheetId="4" r:id="rId2"/>
    <sheet name="Tabellendaten" sheetId="5" state="hidden" r:id="rId3"/>
  </sheets>
  <definedNames>
    <definedName name="_xlnm._FilterDatabase" localSheetId="0" hidden="1">'Titelblatt Phasenfreigabe'!$A$13:$I$37</definedName>
    <definedName name="_xlnm.Print_Area" localSheetId="1">'Stundenvert Phasen'!$A$1:$M$33</definedName>
    <definedName name="_xlnm.Print_Area" localSheetId="0">'Titelblatt Phasenfreigabe'!$A$1:$M$58</definedName>
    <definedName name="Phasenfreigabe_zum_Planervertrag_vom_XX.XX.2020">'Titelblatt Phasenfreigabe'!$A$9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L8" i="4" l="1"/>
  <c r="M8" i="4" s="1"/>
  <c r="L9" i="4"/>
  <c r="M9" i="4" s="1"/>
  <c r="L10" i="4"/>
  <c r="M10" i="4"/>
  <c r="L11" i="4"/>
  <c r="M11" i="4" s="1"/>
  <c r="E12" i="4"/>
  <c r="F12" i="4"/>
  <c r="H12" i="4"/>
  <c r="I12" i="4"/>
  <c r="J12" i="4"/>
  <c r="K12" i="4"/>
  <c r="E13" i="4"/>
  <c r="F13" i="4"/>
  <c r="H13" i="4"/>
  <c r="I13" i="4"/>
  <c r="J13" i="4"/>
  <c r="K13" i="4"/>
  <c r="L17" i="4"/>
  <c r="M17" i="4" s="1"/>
  <c r="L18" i="4"/>
  <c r="M18" i="4" s="1"/>
  <c r="L19" i="4"/>
  <c r="M19" i="4" s="1"/>
  <c r="L20" i="4"/>
  <c r="L21" i="4"/>
  <c r="M21" i="4" s="1"/>
  <c r="L22" i="4"/>
  <c r="M22" i="4" s="1"/>
  <c r="L23" i="4"/>
  <c r="M23" i="4" s="1"/>
  <c r="L24" i="4"/>
  <c r="M24" i="4" s="1"/>
  <c r="L25" i="4"/>
  <c r="M25" i="4" s="1"/>
  <c r="E26" i="4"/>
  <c r="E29" i="4" s="1"/>
  <c r="F26" i="4"/>
  <c r="H26" i="4"/>
  <c r="I26" i="4"/>
  <c r="I29" i="4" s="1"/>
  <c r="J26" i="4"/>
  <c r="J29" i="4" s="1"/>
  <c r="K26" i="4"/>
  <c r="K29" i="4" s="1"/>
  <c r="E27" i="4"/>
  <c r="F27" i="4"/>
  <c r="H27" i="4"/>
  <c r="I27" i="4"/>
  <c r="J27" i="4"/>
  <c r="K27" i="4"/>
  <c r="J32" i="2"/>
  <c r="J33" i="2" s="1"/>
  <c r="I32" i="2"/>
  <c r="I33" i="2" s="1"/>
  <c r="K31" i="2"/>
  <c r="K29" i="2"/>
  <c r="H29" i="4" l="1"/>
  <c r="E30" i="4"/>
  <c r="K13" i="2" s="1"/>
  <c r="F29" i="4"/>
  <c r="L12" i="4"/>
  <c r="M13" i="4"/>
  <c r="F30" i="4"/>
  <c r="K14" i="2" s="1"/>
  <c r="K30" i="4"/>
  <c r="K18" i="2" s="1"/>
  <c r="J30" i="4"/>
  <c r="K17" i="2" s="1"/>
  <c r="I30" i="4"/>
  <c r="K16" i="2" s="1"/>
  <c r="L26" i="4"/>
  <c r="M20" i="4"/>
  <c r="M27" i="4" s="1"/>
  <c r="H30" i="4"/>
  <c r="K15" i="2" s="1"/>
  <c r="K33" i="2"/>
  <c r="K32" i="2"/>
  <c r="I26" i="2" l="1"/>
  <c r="I27" i="2" s="1"/>
  <c r="L29" i="4"/>
  <c r="J26" i="2"/>
  <c r="J27" i="2" s="1"/>
  <c r="J28" i="2" s="1"/>
  <c r="M30" i="4"/>
  <c r="L32" i="4" s="1"/>
  <c r="K20" i="2"/>
  <c r="K26" i="2" l="1"/>
  <c r="K27" i="2"/>
  <c r="J30" i="2"/>
  <c r="J34" i="2" s="1"/>
  <c r="J35" i="2" s="1"/>
  <c r="J36" i="2" s="1"/>
  <c r="I28" i="2"/>
  <c r="K28" i="2" s="1"/>
  <c r="I30" i="2" l="1"/>
  <c r="K30" i="2" l="1"/>
  <c r="I34" i="2"/>
  <c r="I35" i="2" l="1"/>
  <c r="K35" i="2" s="1"/>
  <c r="K34" i="2"/>
  <c r="K36" i="2" l="1"/>
  <c r="L39" i="2" s="1"/>
  <c r="L42" i="2" s="1"/>
  <c r="L46" i="2" s="1"/>
  <c r="L53" i="2" s="1"/>
  <c r="I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Eisenring</author>
  </authors>
  <commentList>
    <comment ref="L3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Formel kann überschrieben werden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<sst xmlns="http://schemas.openxmlformats.org/spreadsheetml/2006/main" count="120" uniqueCount="97">
  <si>
    <t>Auftragsbestätigung</t>
  </si>
  <si>
    <t>Strasse</t>
  </si>
  <si>
    <t>Strecke</t>
  </si>
  <si>
    <t>Kostenträger</t>
  </si>
  <si>
    <t>km/Bauwerk</t>
  </si>
  <si>
    <t>Sachkonto</t>
  </si>
  <si>
    <t>Vorhaben</t>
  </si>
  <si>
    <t>Massnahme</t>
  </si>
  <si>
    <t>Rekapitulation (Teilphasen)</t>
  </si>
  <si>
    <t>Vorprojekt</t>
  </si>
  <si>
    <t>32 / 33</t>
  </si>
  <si>
    <t>Bauprojekt / Bewilligungsverfahren, Auflageprojekt</t>
  </si>
  <si>
    <t>Ausschreibung, Offertevergleich, Vergabeantrag</t>
  </si>
  <si>
    <t>Ausführungsprojekt</t>
  </si>
  <si>
    <t>Ausführung</t>
  </si>
  <si>
    <t>Inbetriebnahme, Abschluss</t>
  </si>
  <si>
    <t>Zusammenstellung:</t>
  </si>
  <si>
    <t>Projektierung
Fr.</t>
  </si>
  <si>
    <t>Ausführung
Fr.</t>
  </si>
  <si>
    <t>Total
Fr.</t>
  </si>
  <si>
    <t>./. Rabatt gemäss Planervertrag</t>
  </si>
  <si>
    <t>./. weiterer Abzug</t>
  </si>
  <si>
    <t>Total Vergütung, exkl. MWSt</t>
  </si>
  <si>
    <t>Nebenkosten, Pläne gem. Planervertrag Ziff. 4.3</t>
  </si>
  <si>
    <t>Total Nebenkosten, Pläne gem. Planervertrag Ziff. 4.3</t>
  </si>
  <si>
    <t>Total Vergütung, inkl. Nebenkosten und exkl. MWSt</t>
  </si>
  <si>
    <t>MWSt</t>
  </si>
  <si>
    <t>Zürich, den ................................</t>
  </si>
  <si>
    <t>Der Beauftragte:</t>
  </si>
  <si>
    <t>Fr.</t>
  </si>
  <si>
    <t>....................................................</t>
  </si>
  <si>
    <t>Offertsumme, netto inkl. MWSt</t>
  </si>
  <si>
    <t>Genehmigt: Zürich, den .................................</t>
  </si>
  <si>
    <t>Grundvertrag, netto inkl. MWSt</t>
  </si>
  <si>
    <t>Baudirektion Kanton Zürich</t>
  </si>
  <si>
    <t>Tiefbauamt, Projektieren und Realisieren</t>
  </si>
  <si>
    <t>Gemeinde</t>
  </si>
  <si>
    <t>Leistungsmodule gemäss SIA Teilphasen 31-53</t>
  </si>
  <si>
    <t xml:space="preserve">  Durch den Anbieter auszufüllen</t>
  </si>
  <si>
    <t>h pro SIA - Teilphase</t>
  </si>
  <si>
    <t>Total</t>
  </si>
  <si>
    <t>h</t>
  </si>
  <si>
    <t>Schlüsselperson</t>
  </si>
  <si>
    <t>Honorar-kategorie</t>
  </si>
  <si>
    <t>Stunden-ansatz</t>
  </si>
  <si>
    <t>Vorname, Name</t>
  </si>
  <si>
    <t>Fr./h</t>
  </si>
  <si>
    <t>PL</t>
  </si>
  <si>
    <t>PL Stv.</t>
  </si>
  <si>
    <t>BL</t>
  </si>
  <si>
    <t>BL Stv.</t>
  </si>
  <si>
    <t>Summe [h]</t>
  </si>
  <si>
    <t>-</t>
  </si>
  <si>
    <t>Summe [Fr.]</t>
  </si>
  <si>
    <t>Weitere Mitarbeiter</t>
  </si>
  <si>
    <t>gemäss Mitarbeiterliste</t>
  </si>
  <si>
    <t>A</t>
  </si>
  <si>
    <t>B</t>
  </si>
  <si>
    <t>C</t>
  </si>
  <si>
    <t>D</t>
  </si>
  <si>
    <t>E</t>
  </si>
  <si>
    <t>F</t>
  </si>
  <si>
    <t>G</t>
  </si>
  <si>
    <t>Lehrling 3./4. Lehrjahr</t>
  </si>
  <si>
    <t>3/4G</t>
  </si>
  <si>
    <t>Lehrling 1./2. Lehrjahr</t>
  </si>
  <si>
    <t>1/2G</t>
  </si>
  <si>
    <t>Total [h]</t>
  </si>
  <si>
    <t>Total [Fr.]</t>
  </si>
  <si>
    <t>Durchschnittlicher Stundenansatz [Fr./h]</t>
  </si>
  <si>
    <t>Phasenfreigabe (aus Stunden)</t>
  </si>
  <si>
    <t>Total Phasenfreigabe (aus Stunden)</t>
  </si>
  <si>
    <t>Total Phasenfreigabe 1, netto inkl. MWSt</t>
  </si>
  <si>
    <t>Total Phasenfreigabe 2, netto inkl. MWSt</t>
  </si>
  <si>
    <t>Total Phasenfreigabe 3, netto inkl. MWSt</t>
  </si>
  <si>
    <t>Total Phasenfreigabe netto inkl. MWSt</t>
  </si>
  <si>
    <t>Genehmigung Phasenfreigabe</t>
  </si>
  <si>
    <t>Phasenfreigabeoffertsumme, netto inkl. MWSt</t>
  </si>
  <si>
    <t>Neue Vertragssumme, netto inkl. MWSt</t>
  </si>
  <si>
    <t xml:space="preserve">Die Phasenfreigabe </t>
  </si>
  <si>
    <t>wurde geprüft und für richtig befunden</t>
  </si>
  <si>
    <t>Diese wird Bestandteil des Planervertrages</t>
  </si>
  <si>
    <t>Verteilerschlüssel</t>
  </si>
  <si>
    <t>31410 80050</t>
  </si>
  <si>
    <t>50000 00000</t>
  </si>
  <si>
    <t>50111 00000</t>
  </si>
  <si>
    <t>50110 80020</t>
  </si>
  <si>
    <t>50112 00000</t>
  </si>
  <si>
    <t>50100 00000</t>
  </si>
  <si>
    <t>50110 00000</t>
  </si>
  <si>
    <t>50110 80010</t>
  </si>
  <si>
    <t>50120 00000</t>
  </si>
  <si>
    <t>50130 00000</t>
  </si>
  <si>
    <t xml:space="preserve">SIA Phasenfreigabe Nr. xx zum Planervertrag vom: </t>
  </si>
  <si>
    <t>Abteilungsleitung</t>
  </si>
  <si>
    <t>Sektionsleitung</t>
  </si>
  <si>
    <t>Projektleitung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</si>
</sst>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0000\ 00000"/>
    <numFmt numFmtId="165" formatCode="#,##0.00_ ;\-#,##0.00\ "/>
    <numFmt numFmtId="166" formatCode="0.0%"/>
    <numFmt numFmtId="167" formatCode="[$-807]d/\ mmmm\ yy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6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10"/>
      <color theme="1"/>
      <name val="Arial"/>
      <family val="2"/>
    </font>
    <font>
      <sz val="10"/>
      <name val="Arial Black"/>
      <family val="2"/>
    </font>
    <font>
      <sz val="10"/>
      <color theme="1"/>
      <name val="Arial Black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.5"/>
      <name val="Arial Black"/>
      <family val="2"/>
    </font>
    <font>
      <sz val="9.5"/>
      <color theme="1"/>
      <name val="Arial Black"/>
      <family val="2"/>
    </font>
    <font>
      <b/>
      <sz val="10.5"/>
      <color theme="1"/>
      <name val="Arial Black"/>
      <family val="2"/>
    </font>
    <font>
      <b/>
      <sz val="10"/>
      <name val="Arial Black"/>
      <family val="2"/>
    </font>
    <font>
      <sz val="11"/>
      <color theme="1"/>
      <name val="Arial Black"/>
      <family val="2"/>
    </font>
    <font>
      <sz val="9.5"/>
      <name val="Arial"/>
      <family val="2"/>
    </font>
    <font>
      <sz val="10"/>
      <name val="Univers"/>
      <family val="2"/>
    </font>
    <font>
      <b/>
      <sz val="16"/>
      <name val="Univers"/>
      <family val="2"/>
    </font>
    <font>
      <b/>
      <sz val="12"/>
      <name val="Univer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 Black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0"/>
      <color theme="1"/>
      <name val="Arial Black"/>
      <family val="2"/>
    </font>
    <font>
      <sz val="8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 Black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7.5"/>
      <name val="Arial"/>
      <family val="2"/>
    </font>
    <font>
      <sz val="7.5"/>
      <name val="Arial Black"/>
      <family val="2"/>
    </font>
    <font>
      <b/>
      <sz val="8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8A8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  <xf numFmtId="0" fontId="19" fillId="0" borderId="0"/>
    <xf numFmtId="0" fontId="20" fillId="0" borderId="0" applyNumberFormat="0" applyFill="0" applyBorder="0" applyAlignment="0" applyProtection="0"/>
    <xf numFmtId="0" fontId="7" fillId="0" borderId="0"/>
  </cellStyleXfs>
  <cellXfs count="2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 applyProtection="1">
      <alignment horizontal="left"/>
      <protection locked="0"/>
    </xf>
    <xf numFmtId="164" fontId="2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/>
    <xf numFmtId="0" fontId="2" fillId="0" borderId="0" xfId="2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0" xfId="2" applyNumberFormat="1" applyAlignment="1">
      <alignment horizontal="center"/>
    </xf>
    <xf numFmtId="0" fontId="9" fillId="0" borderId="0" xfId="0" applyFont="1"/>
    <xf numFmtId="0" fontId="10" fillId="0" borderId="0" xfId="2" applyFont="1"/>
    <xf numFmtId="0" fontId="11" fillId="0" borderId="0" xfId="0" applyFont="1"/>
    <xf numFmtId="4" fontId="10" fillId="0" borderId="0" xfId="2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2" applyFont="1"/>
    <xf numFmtId="0" fontId="13" fillId="0" borderId="0" xfId="0" applyFont="1"/>
    <xf numFmtId="4" fontId="12" fillId="0" borderId="0" xfId="2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8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8" fillId="0" borderId="0" xfId="0" applyFont="1"/>
    <xf numFmtId="0" fontId="3" fillId="0" borderId="16" xfId="0" applyFont="1" applyBorder="1"/>
    <xf numFmtId="165" fontId="7" fillId="0" borderId="16" xfId="1" applyNumberFormat="1" applyFont="1" applyFill="1" applyBorder="1" applyAlignment="1" applyProtection="1">
      <alignment horizontal="right"/>
    </xf>
    <xf numFmtId="165" fontId="7" fillId="0" borderId="17" xfId="1" applyNumberFormat="1" applyFont="1" applyFill="1" applyBorder="1" applyAlignment="1" applyProtection="1">
      <alignment horizontal="right"/>
    </xf>
    <xf numFmtId="166" fontId="7" fillId="2" borderId="0" xfId="0" applyNumberFormat="1" applyFont="1" applyFill="1" applyAlignment="1" applyProtection="1">
      <alignment horizontal="right"/>
      <protection locked="0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right"/>
    </xf>
    <xf numFmtId="165" fontId="7" fillId="2" borderId="16" xfId="1" applyNumberFormat="1" applyFont="1" applyFill="1" applyBorder="1" applyAlignment="1" applyProtection="1">
      <alignment horizontal="right"/>
      <protection locked="0"/>
    </xf>
    <xf numFmtId="165" fontId="7" fillId="2" borderId="17" xfId="1" applyNumberFormat="1" applyFont="1" applyFill="1" applyBorder="1" applyAlignment="1" applyProtection="1">
      <alignment horizontal="right"/>
      <protection locked="0"/>
    </xf>
    <xf numFmtId="165" fontId="9" fillId="0" borderId="16" xfId="1" applyNumberFormat="1" applyFont="1" applyFill="1" applyBorder="1" applyAlignment="1" applyProtection="1">
      <alignment horizontal="right"/>
    </xf>
    <xf numFmtId="165" fontId="9" fillId="0" borderId="17" xfId="1" applyNumberFormat="1" applyFont="1" applyFill="1" applyBorder="1" applyAlignment="1" applyProtection="1">
      <alignment horizontal="right"/>
    </xf>
    <xf numFmtId="165" fontId="9" fillId="0" borderId="16" xfId="1" applyNumberFormat="1" applyFont="1" applyBorder="1" applyAlignment="1" applyProtection="1">
      <alignment horizontal="right"/>
    </xf>
    <xf numFmtId="165" fontId="9" fillId="0" borderId="17" xfId="1" applyNumberFormat="1" applyFont="1" applyBorder="1" applyAlignment="1" applyProtection="1">
      <alignment horizontal="right"/>
    </xf>
    <xf numFmtId="0" fontId="2" fillId="0" borderId="0" xfId="3" applyFont="1"/>
    <xf numFmtId="167" fontId="2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right"/>
    </xf>
    <xf numFmtId="4" fontId="2" fillId="2" borderId="0" xfId="3" applyNumberFormat="1" applyFont="1" applyFill="1" applyProtection="1">
      <protection locked="0"/>
    </xf>
    <xf numFmtId="0" fontId="2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3" applyFont="1" applyAlignment="1">
      <alignment horizontal="right"/>
    </xf>
    <xf numFmtId="4" fontId="8" fillId="0" borderId="0" xfId="3" applyNumberFormat="1" applyFont="1"/>
    <xf numFmtId="0" fontId="15" fillId="0" borderId="0" xfId="4" applyFont="1"/>
    <xf numFmtId="0" fontId="8" fillId="0" borderId="0" xfId="3" applyFont="1"/>
    <xf numFmtId="0" fontId="15" fillId="0" borderId="0" xfId="5" applyFont="1" applyProtection="1"/>
    <xf numFmtId="0" fontId="2" fillId="0" borderId="0" xfId="5" applyFont="1" applyAlignment="1" applyProtection="1">
      <alignment horizontal="right"/>
    </xf>
    <xf numFmtId="0" fontId="2" fillId="0" borderId="0" xfId="5" applyFont="1" applyAlignment="1" applyProtection="1">
      <alignment horizontal="left"/>
    </xf>
    <xf numFmtId="0" fontId="7" fillId="0" borderId="0" xfId="0" applyFont="1"/>
    <xf numFmtId="4" fontId="9" fillId="0" borderId="0" xfId="0" applyNumberFormat="1" applyFont="1"/>
    <xf numFmtId="0" fontId="15" fillId="0" borderId="0" xfId="3" applyFont="1" applyAlignment="1">
      <alignment horizontal="right"/>
    </xf>
    <xf numFmtId="0" fontId="15" fillId="0" borderId="0" xfId="3" applyFont="1" applyAlignment="1">
      <alignment horizontal="left"/>
    </xf>
    <xf numFmtId="4" fontId="15" fillId="0" borderId="0" xfId="3" applyNumberFormat="1" applyFont="1"/>
    <xf numFmtId="4" fontId="2" fillId="0" borderId="0" xfId="3" applyNumberFormat="1" applyFont="1"/>
    <xf numFmtId="4" fontId="7" fillId="0" borderId="0" xfId="0" applyNumberFormat="1" applyFont="1" applyProtection="1">
      <protection locked="0"/>
    </xf>
    <xf numFmtId="0" fontId="8" fillId="0" borderId="1" xfId="3" applyFont="1" applyBorder="1" applyAlignment="1">
      <alignment horizontal="right" vertical="center"/>
    </xf>
    <xf numFmtId="0" fontId="15" fillId="0" borderId="0" xfId="3" applyFont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0" xfId="3" applyFont="1" applyAlignment="1">
      <alignment horizontal="right" vertical="center"/>
    </xf>
    <xf numFmtId="4" fontId="15" fillId="0" borderId="0" xfId="3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49" fontId="2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30" fillId="0" borderId="0" xfId="0" applyFont="1"/>
    <xf numFmtId="0" fontId="7" fillId="4" borderId="0" xfId="0" applyFont="1" applyFill="1" applyAlignment="1">
      <alignment horizontal="left"/>
    </xf>
    <xf numFmtId="49" fontId="31" fillId="0" borderId="0" xfId="0" applyNumberFormat="1" applyFont="1" applyAlignment="1">
      <alignment horizontal="left"/>
    </xf>
    <xf numFmtId="0" fontId="28" fillId="0" borderId="0" xfId="0" applyFont="1"/>
    <xf numFmtId="0" fontId="32" fillId="0" borderId="0" xfId="6" applyFont="1" applyAlignment="1">
      <alignment horizontal="center" vertical="center" wrapText="1"/>
    </xf>
    <xf numFmtId="0" fontId="32" fillId="0" borderId="16" xfId="6" applyFont="1" applyBorder="1" applyAlignment="1">
      <alignment horizontal="center" vertical="center" wrapText="1"/>
    </xf>
    <xf numFmtId="0" fontId="33" fillId="3" borderId="24" xfId="6" applyFont="1" applyFill="1" applyBorder="1" applyAlignment="1">
      <alignment horizontal="center" vertical="center"/>
    </xf>
    <xf numFmtId="0" fontId="32" fillId="0" borderId="0" xfId="6" applyFont="1" applyAlignment="1">
      <alignment horizontal="center" vertical="center"/>
    </xf>
    <xf numFmtId="0" fontId="32" fillId="0" borderId="16" xfId="6" applyFont="1" applyBorder="1" applyAlignment="1">
      <alignment horizontal="center" vertical="center"/>
    </xf>
    <xf numFmtId="0" fontId="33" fillId="3" borderId="23" xfId="6" applyFont="1" applyFill="1" applyBorder="1" applyAlignment="1">
      <alignment horizontal="center" vertical="center"/>
    </xf>
    <xf numFmtId="0" fontId="33" fillId="3" borderId="25" xfId="6" applyFont="1" applyFill="1" applyBorder="1" applyAlignment="1">
      <alignment horizontal="left" vertical="center"/>
    </xf>
    <xf numFmtId="0" fontId="33" fillId="3" borderId="26" xfId="6" applyFont="1" applyFill="1" applyBorder="1" applyAlignment="1">
      <alignment horizontal="left" vertical="center"/>
    </xf>
    <xf numFmtId="0" fontId="33" fillId="3" borderId="27" xfId="6" applyFont="1" applyFill="1" applyBorder="1" applyAlignment="1">
      <alignment horizontal="center" vertical="center" wrapText="1"/>
    </xf>
    <xf numFmtId="0" fontId="33" fillId="3" borderId="28" xfId="6" applyFont="1" applyFill="1" applyBorder="1" applyAlignment="1">
      <alignment horizontal="left" vertical="center"/>
    </xf>
    <xf numFmtId="0" fontId="34" fillId="3" borderId="22" xfId="6" applyFont="1" applyFill="1" applyBorder="1" applyAlignment="1">
      <alignment horizontal="left" vertical="center"/>
    </xf>
    <xf numFmtId="0" fontId="34" fillId="3" borderId="20" xfId="6" applyFont="1" applyFill="1" applyBorder="1" applyAlignment="1">
      <alignment horizontal="left" vertical="center"/>
    </xf>
    <xf numFmtId="0" fontId="34" fillId="3" borderId="29" xfId="6" applyFont="1" applyFill="1" applyBorder="1" applyAlignment="1">
      <alignment horizontal="left" vertical="center"/>
    </xf>
    <xf numFmtId="0" fontId="33" fillId="3" borderId="29" xfId="6" applyFont="1" applyFill="1" applyBorder="1" applyAlignment="1">
      <alignment horizontal="center" vertical="center"/>
    </xf>
    <xf numFmtId="0" fontId="34" fillId="3" borderId="21" xfId="6" applyFont="1" applyFill="1" applyBorder="1" applyAlignment="1">
      <alignment horizontal="left" vertical="center"/>
    </xf>
    <xf numFmtId="0" fontId="35" fillId="0" borderId="0" xfId="0" applyFont="1"/>
    <xf numFmtId="0" fontId="36" fillId="0" borderId="24" xfId="6" applyFont="1" applyBorder="1" applyAlignment="1">
      <alignment horizontal="left" vertical="center"/>
    </xf>
    <xf numFmtId="0" fontId="36" fillId="4" borderId="29" xfId="6" applyFont="1" applyFill="1" applyBorder="1" applyAlignment="1" applyProtection="1">
      <alignment horizontal="center" vertical="center"/>
      <protection locked="0"/>
    </xf>
    <xf numFmtId="0" fontId="36" fillId="4" borderId="24" xfId="6" applyFont="1" applyFill="1" applyBorder="1" applyAlignment="1" applyProtection="1">
      <alignment horizontal="center" vertical="center"/>
      <protection locked="0"/>
    </xf>
    <xf numFmtId="0" fontId="36" fillId="0" borderId="24" xfId="6" applyFont="1" applyBorder="1" applyAlignment="1">
      <alignment horizontal="center" vertical="center"/>
    </xf>
    <xf numFmtId="4" fontId="36" fillId="0" borderId="24" xfId="6" applyNumberFormat="1" applyFont="1" applyBorder="1" applyAlignment="1">
      <alignment horizontal="center" vertical="center"/>
    </xf>
    <xf numFmtId="4" fontId="36" fillId="4" borderId="24" xfId="6" applyNumberFormat="1" applyFont="1" applyFill="1" applyBorder="1" applyAlignment="1" applyProtection="1">
      <alignment horizontal="center" vertical="center"/>
      <protection locked="0"/>
    </xf>
    <xf numFmtId="0" fontId="36" fillId="4" borderId="30" xfId="6" applyFont="1" applyFill="1" applyBorder="1" applyAlignment="1" applyProtection="1">
      <alignment horizontal="center" vertical="center"/>
      <protection locked="0"/>
    </xf>
    <xf numFmtId="0" fontId="36" fillId="4" borderId="23" xfId="6" applyFont="1" applyFill="1" applyBorder="1" applyAlignment="1" applyProtection="1">
      <alignment horizontal="center" vertical="center"/>
      <protection locked="0"/>
    </xf>
    <xf numFmtId="0" fontId="33" fillId="0" borderId="24" xfId="6" applyFont="1" applyBorder="1" applyAlignment="1">
      <alignment horizontal="center" vertical="center"/>
    </xf>
    <xf numFmtId="4" fontId="36" fillId="0" borderId="24" xfId="6" applyNumberFormat="1" applyFont="1" applyBorder="1" applyAlignment="1">
      <alignment horizontal="center" vertical="center" shrinkToFit="1"/>
    </xf>
    <xf numFmtId="4" fontId="33" fillId="0" borderId="24" xfId="6" applyNumberFormat="1" applyFont="1" applyBorder="1" applyAlignment="1">
      <alignment horizontal="center" vertical="center"/>
    </xf>
    <xf numFmtId="0" fontId="37" fillId="0" borderId="0" xfId="6" applyFont="1"/>
    <xf numFmtId="0" fontId="38" fillId="0" borderId="0" xfId="0" applyFont="1"/>
    <xf numFmtId="0" fontId="36" fillId="4" borderId="24" xfId="6" applyFont="1" applyFill="1" applyBorder="1" applyAlignment="1" applyProtection="1">
      <alignment horizontal="left" vertical="center"/>
      <protection locked="0"/>
    </xf>
    <xf numFmtId="0" fontId="32" fillId="0" borderId="24" xfId="6" applyFont="1" applyBorder="1" applyAlignment="1">
      <alignment horizontal="center" vertical="center"/>
    </xf>
    <xf numFmtId="0" fontId="37" fillId="0" borderId="0" xfId="6" applyFont="1" applyAlignment="1">
      <alignment horizontal="left" vertical="center"/>
    </xf>
    <xf numFmtId="0" fontId="39" fillId="0" borderId="24" xfId="6" applyFont="1" applyBorder="1" applyAlignment="1">
      <alignment horizontal="center" vertical="center"/>
    </xf>
    <xf numFmtId="0" fontId="40" fillId="0" borderId="24" xfId="6" applyFont="1" applyBorder="1" applyAlignment="1">
      <alignment horizontal="center" vertical="center"/>
    </xf>
    <xf numFmtId="0" fontId="41" fillId="0" borderId="0" xfId="0" applyFont="1"/>
    <xf numFmtId="0" fontId="7" fillId="0" borderId="0" xfId="6"/>
    <xf numFmtId="4" fontId="30" fillId="0" borderId="24" xfId="6" applyNumberFormat="1" applyFont="1" applyBorder="1" applyAlignment="1">
      <alignment horizontal="center" vertical="center"/>
    </xf>
    <xf numFmtId="0" fontId="42" fillId="0" borderId="0" xfId="0" applyFont="1"/>
    <xf numFmtId="0" fontId="43" fillId="0" borderId="0" xfId="3" applyFont="1" applyAlignment="1">
      <alignment horizontal="left"/>
    </xf>
    <xf numFmtId="0" fontId="6" fillId="0" borderId="33" xfId="0" applyFont="1" applyBorder="1"/>
    <xf numFmtId="0" fontId="16" fillId="0" borderId="34" xfId="0" applyFont="1" applyBorder="1"/>
    <xf numFmtId="165" fontId="16" fillId="0" borderId="34" xfId="1" applyNumberFormat="1" applyFont="1" applyBorder="1" applyAlignment="1" applyProtection="1">
      <alignment horizontal="right"/>
    </xf>
    <xf numFmtId="165" fontId="16" fillId="0" borderId="10" xfId="1" applyNumberFormat="1" applyFont="1" applyBorder="1" applyAlignment="1" applyProtection="1">
      <alignment horizontal="right"/>
    </xf>
    <xf numFmtId="0" fontId="2" fillId="0" borderId="0" xfId="3" applyFont="1"/>
    <xf numFmtId="0" fontId="3" fillId="0" borderId="0" xfId="0" applyFont="1"/>
    <xf numFmtId="0" fontId="2" fillId="0" borderId="0" xfId="3" applyFont="1" applyAlignment="1">
      <alignment horizontal="left"/>
    </xf>
    <xf numFmtId="0" fontId="7" fillId="0" borderId="0" xfId="0" applyFont="1"/>
    <xf numFmtId="0" fontId="15" fillId="0" borderId="0" xfId="3" applyFont="1" applyAlignment="1">
      <alignment horizontal="left" vertical="center"/>
    </xf>
    <xf numFmtId="0" fontId="9" fillId="0" borderId="0" xfId="0" applyFont="1" applyAlignment="1">
      <alignment vertical="center"/>
    </xf>
    <xf numFmtId="4" fontId="8" fillId="0" borderId="1" xfId="3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164" fontId="2" fillId="2" borderId="0" xfId="0" applyNumberFormat="1" applyFont="1" applyFill="1" applyAlignment="1" applyProtection="1">
      <alignment horizontal="left"/>
      <protection locked="0"/>
    </xf>
    <xf numFmtId="0" fontId="15" fillId="0" borderId="0" xfId="3" applyFont="1" applyAlignment="1">
      <alignment horizontal="left"/>
    </xf>
    <xf numFmtId="4" fontId="15" fillId="0" borderId="0" xfId="3" applyNumberFormat="1" applyFont="1"/>
    <xf numFmtId="4" fontId="9" fillId="0" borderId="0" xfId="0" applyNumberFormat="1" applyFont="1"/>
    <xf numFmtId="0" fontId="8" fillId="0" borderId="0" xfId="3" applyFont="1" applyAlignment="1">
      <alignment horizontal="left"/>
    </xf>
    <xf numFmtId="0" fontId="9" fillId="0" borderId="0" xfId="0" applyFont="1"/>
    <xf numFmtId="4" fontId="8" fillId="2" borderId="0" xfId="3" applyNumberFormat="1" applyFont="1" applyFill="1" applyProtection="1">
      <protection locked="0"/>
    </xf>
    <xf numFmtId="4" fontId="9" fillId="2" borderId="0" xfId="0" applyNumberFormat="1" applyFont="1" applyFill="1" applyProtection="1">
      <protection locked="0"/>
    </xf>
    <xf numFmtId="0" fontId="2" fillId="0" borderId="0" xfId="5" applyFont="1" applyAlignment="1" applyProtection="1">
      <alignment horizontal="left"/>
    </xf>
    <xf numFmtId="4" fontId="2" fillId="0" borderId="0" xfId="3" applyNumberFormat="1" applyFont="1"/>
    <xf numFmtId="4" fontId="7" fillId="0" borderId="0" xfId="0" applyNumberFormat="1" applyFont="1"/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165" fontId="16" fillId="0" borderId="35" xfId="1" applyNumberFormat="1" applyFont="1" applyBorder="1" applyAlignment="1" applyProtection="1">
      <alignment horizontal="right"/>
    </xf>
    <xf numFmtId="165" fontId="16" fillId="0" borderId="36" xfId="1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4" fontId="17" fillId="0" borderId="0" xfId="2" applyNumberFormat="1" applyFont="1" applyAlignment="1">
      <alignment horizontal="center"/>
    </xf>
    <xf numFmtId="0" fontId="2" fillId="2" borderId="0" xfId="3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7" fillId="0" borderId="18" xfId="1" applyNumberFormat="1" applyFont="1" applyBorder="1" applyAlignment="1" applyProtection="1">
      <alignment horizontal="right"/>
    </xf>
    <xf numFmtId="165" fontId="7" fillId="0" borderId="19" xfId="1" applyNumberFormat="1" applyFont="1" applyBorder="1" applyAlignment="1" applyProtection="1">
      <alignment horizontal="right"/>
    </xf>
    <xf numFmtId="0" fontId="15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9" fillId="0" borderId="18" xfId="1" applyNumberFormat="1" applyFont="1" applyBorder="1" applyAlignment="1" applyProtection="1">
      <alignment horizontal="right"/>
    </xf>
    <xf numFmtId="165" fontId="9" fillId="0" borderId="19" xfId="1" applyNumberFormat="1" applyFont="1" applyBorder="1" applyAlignment="1" applyProtection="1">
      <alignment horizontal="righ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5" fontId="7" fillId="0" borderId="18" xfId="1" applyNumberFormat="1" applyFont="1" applyFill="1" applyBorder="1" applyAlignment="1" applyProtection="1">
      <alignment horizontal="right"/>
    </xf>
    <xf numFmtId="165" fontId="7" fillId="0" borderId="19" xfId="1" applyNumberFormat="1" applyFont="1" applyFill="1" applyBorder="1" applyAlignment="1" applyProtection="1">
      <alignment horizontal="right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2"/>
    <xf numFmtId="4" fontId="2" fillId="0" borderId="0" xfId="2" applyNumberForma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2" applyFont="1"/>
    <xf numFmtId="4" fontId="8" fillId="0" borderId="1" xfId="2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14" fillId="3" borderId="2" xfId="0" applyNumberFormat="1" applyFont="1" applyFill="1" applyBorder="1" applyAlignment="1">
      <alignment horizontal="left" vertical="center"/>
    </xf>
    <xf numFmtId="49" fontId="14" fillId="3" borderId="3" xfId="0" applyNumberFormat="1" applyFont="1" applyFill="1" applyBorder="1" applyAlignment="1">
      <alignment horizontal="left" vertical="center"/>
    </xf>
    <xf numFmtId="49" fontId="14" fillId="3" borderId="4" xfId="0" applyNumberFormat="1" applyFont="1" applyFill="1" applyBorder="1" applyAlignment="1">
      <alignment horizontal="left" vertical="center"/>
    </xf>
    <xf numFmtId="49" fontId="14" fillId="3" borderId="7" xfId="0" applyNumberFormat="1" applyFont="1" applyFill="1" applyBorder="1" applyAlignment="1">
      <alignment horizontal="left" vertical="center"/>
    </xf>
    <xf numFmtId="49" fontId="14" fillId="3" borderId="8" xfId="0" applyNumberFormat="1" applyFont="1" applyFill="1" applyBorder="1" applyAlignment="1">
      <alignment horizontal="left" vertical="center"/>
    </xf>
    <xf numFmtId="49" fontId="14" fillId="3" borderId="9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49" fontId="2" fillId="0" borderId="0" xfId="2" applyNumberFormat="1"/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0" borderId="0" xfId="0" applyFont="1"/>
    <xf numFmtId="0" fontId="0" fillId="0" borderId="0" xfId="0"/>
    <xf numFmtId="0" fontId="4" fillId="2" borderId="0" xfId="0" applyFont="1" applyFill="1" applyAlignment="1" applyProtection="1">
      <alignment horizontal="left" vertical="top"/>
      <protection locked="0"/>
    </xf>
    <xf numFmtId="0" fontId="5" fillId="0" borderId="0" xfId="0" applyFont="1"/>
    <xf numFmtId="0" fontId="6" fillId="0" borderId="0" xfId="0" applyFont="1"/>
    <xf numFmtId="2" fontId="2" fillId="0" borderId="0" xfId="2" applyNumberFormat="1"/>
    <xf numFmtId="49" fontId="23" fillId="0" borderId="0" xfId="0" applyNumberFormat="1" applyFont="1" applyAlignment="1">
      <alignment horizontal="left"/>
    </xf>
    <xf numFmtId="0" fontId="30" fillId="0" borderId="30" xfId="6" applyFont="1" applyBorder="1" applyAlignment="1">
      <alignment horizontal="left" vertical="center"/>
    </xf>
    <xf numFmtId="0" fontId="30" fillId="0" borderId="31" xfId="6" applyFont="1" applyBorder="1" applyAlignment="1">
      <alignment horizontal="left" vertical="center"/>
    </xf>
    <xf numFmtId="0" fontId="30" fillId="0" borderId="23" xfId="6" applyFont="1" applyBorder="1" applyAlignment="1">
      <alignment horizontal="left" vertical="center"/>
    </xf>
    <xf numFmtId="0" fontId="36" fillId="4" borderId="24" xfId="6" applyFont="1" applyFill="1" applyBorder="1" applyAlignment="1" applyProtection="1">
      <alignment horizontal="left" vertical="center"/>
      <protection locked="0"/>
    </xf>
    <xf numFmtId="0" fontId="36" fillId="0" borderId="24" xfId="6" applyFont="1" applyBorder="1" applyAlignment="1">
      <alignment horizontal="left" vertical="center"/>
    </xf>
    <xf numFmtId="0" fontId="33" fillId="0" borderId="24" xfId="6" applyFont="1" applyBorder="1" applyAlignment="1">
      <alignment horizontal="left" vertical="center"/>
    </xf>
    <xf numFmtId="0" fontId="36" fillId="4" borderId="30" xfId="6" applyFont="1" applyFill="1" applyBorder="1" applyAlignment="1" applyProtection="1">
      <alignment horizontal="center" vertical="center"/>
      <protection locked="0"/>
    </xf>
    <xf numFmtId="0" fontId="36" fillId="4" borderId="23" xfId="6" applyFont="1" applyFill="1" applyBorder="1" applyAlignment="1" applyProtection="1">
      <alignment horizontal="center" vertical="center"/>
      <protection locked="0"/>
    </xf>
    <xf numFmtId="0" fontId="36" fillId="0" borderId="30" xfId="6" applyFont="1" applyBorder="1" applyAlignment="1">
      <alignment horizontal="center" vertical="center"/>
    </xf>
    <xf numFmtId="0" fontId="36" fillId="0" borderId="23" xfId="6" applyFont="1" applyBorder="1" applyAlignment="1">
      <alignment horizontal="center" vertical="center"/>
    </xf>
    <xf numFmtId="4" fontId="36" fillId="0" borderId="30" xfId="6" applyNumberFormat="1" applyFont="1" applyBorder="1" applyAlignment="1">
      <alignment horizontal="center" vertical="center" shrinkToFit="1"/>
    </xf>
    <xf numFmtId="4" fontId="36" fillId="0" borderId="23" xfId="6" applyNumberFormat="1" applyFont="1" applyBorder="1" applyAlignment="1">
      <alignment horizontal="center" vertical="center" shrinkToFit="1"/>
    </xf>
    <xf numFmtId="0" fontId="39" fillId="0" borderId="30" xfId="6" applyFont="1" applyBorder="1" applyAlignment="1">
      <alignment horizontal="center" vertical="center"/>
    </xf>
    <xf numFmtId="0" fontId="39" fillId="0" borderId="23" xfId="6" applyFont="1" applyBorder="1" applyAlignment="1">
      <alignment horizontal="center" vertical="center"/>
    </xf>
    <xf numFmtId="0" fontId="33" fillId="3" borderId="26" xfId="6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3" fillId="3" borderId="23" xfId="6" applyFont="1" applyFill="1" applyBorder="1" applyAlignment="1">
      <alignment horizontal="center" vertical="center"/>
    </xf>
    <xf numFmtId="0" fontId="33" fillId="3" borderId="24" xfId="6" applyFont="1" applyFill="1" applyBorder="1" applyAlignment="1">
      <alignment horizontal="center" vertical="center"/>
    </xf>
    <xf numFmtId="0" fontId="33" fillId="0" borderId="30" xfId="6" applyFont="1" applyBorder="1" applyAlignment="1">
      <alignment horizontal="left" vertical="center"/>
    </xf>
    <xf numFmtId="0" fontId="33" fillId="0" borderId="31" xfId="6" applyFont="1" applyBorder="1" applyAlignment="1">
      <alignment horizontal="left" vertical="center"/>
    </xf>
    <xf numFmtId="0" fontId="33" fillId="0" borderId="23" xfId="6" applyFont="1" applyBorder="1" applyAlignment="1">
      <alignment horizontal="left" vertical="center"/>
    </xf>
    <xf numFmtId="0" fontId="32" fillId="3" borderId="25" xfId="6" applyFont="1" applyFill="1" applyBorder="1" applyAlignment="1">
      <alignment horizontal="left" vertical="center"/>
    </xf>
    <xf numFmtId="0" fontId="32" fillId="3" borderId="26" xfId="6" applyFont="1" applyFill="1" applyBorder="1" applyAlignment="1">
      <alignment horizontal="left" vertical="center"/>
    </xf>
    <xf numFmtId="0" fontId="32" fillId="3" borderId="28" xfId="6" applyFont="1" applyFill="1" applyBorder="1" applyAlignment="1">
      <alignment horizontal="left" vertical="center"/>
    </xf>
    <xf numFmtId="0" fontId="34" fillId="3" borderId="22" xfId="6" applyFont="1" applyFill="1" applyBorder="1" applyAlignment="1">
      <alignment horizontal="left" vertical="center"/>
    </xf>
    <xf numFmtId="0" fontId="34" fillId="3" borderId="20" xfId="6" applyFont="1" applyFill="1" applyBorder="1" applyAlignment="1">
      <alignment horizontal="left" vertical="center"/>
    </xf>
    <xf numFmtId="0" fontId="34" fillId="3" borderId="21" xfId="6" applyFont="1" applyFill="1" applyBorder="1" applyAlignment="1">
      <alignment horizontal="left" vertical="center"/>
    </xf>
    <xf numFmtId="0" fontId="34" fillId="3" borderId="20" xfId="6" applyFont="1" applyFill="1" applyBorder="1" applyAlignment="1">
      <alignment horizontal="center" vertical="center"/>
    </xf>
  </cellXfs>
  <cellStyles count="7">
    <cellStyle name="Gliederung 1" xfId="4" xr:uid="{00000000-0005-0000-0000-000000000000}"/>
    <cellStyle name="Gliederung 2" xfId="5" xr:uid="{00000000-0005-0000-0000-000001000000}"/>
    <cellStyle name="Komma" xfId="1" builtinId="3"/>
    <cellStyle name="Standard" xfId="0" builtinId="0"/>
    <cellStyle name="Standard 2" xfId="2" xr:uid="{00000000-0005-0000-0000-000004000000}"/>
    <cellStyle name="Standard 2 2" xfId="6" xr:uid="{00000000-0005-0000-0000-000005000000}"/>
    <cellStyle name="Standard 3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314316</xdr:colOff>
      <xdr:row>7</xdr:row>
      <xdr:rowOff>9526</xdr:rowOff>
    </xdr:from>
    <xdr:ext cx="2714633" cy="3314700"/>
    <xdr:sp macro="" textlink="">
      <xdr:nvSpPr>
        <xdr:cNvPr id="2" name="Pfeil nach recht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0963266" y="1343026"/>
          <a:ext cx="2714633" cy="3314700"/>
        </a:xfrm>
        <a:prstGeom prst="rightArrow">
          <a:avLst/>
        </a:prstGeom>
        <a:solidFill>
          <a:srgbClr val="FCF8A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de-CH" sz="1400">
              <a:solidFill>
                <a:schemeClr val="tx1"/>
              </a:solidFill>
              <a:latin typeface="Arial Black" pitchFamily="34" charset="0"/>
            </a:rPr>
            <a:t>Stunden</a:t>
          </a:r>
          <a:r>
            <a:rPr lang="de-CH" sz="1400" baseline="0">
              <a:solidFill>
                <a:schemeClr val="tx1"/>
              </a:solidFill>
              <a:latin typeface="Arial Black" pitchFamily="34" charset="0"/>
            </a:rPr>
            <a:t>verteilung für Nachtrag eintragen</a:t>
          </a:r>
          <a:endParaRPr lang="de-CH" sz="1400">
            <a:solidFill>
              <a:schemeClr val="tx1"/>
            </a:solidFill>
            <a:latin typeface="Arial Black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78"/>
  <sheetViews>
    <sheetView zoomScaleNormal="100" zoomScaleSheetLayoutView="100" workbookViewId="0">
      <selection activeCell="L4" sqref="L4"/>
    </sheetView>
  </sheetViews>
  <sheetFormatPr baseColWidth="10" defaultColWidth="3.42578125" defaultRowHeight="12.75" x14ac:dyDescent="0.2"/>
  <cols>
    <col min="1" max="1" width="8.85546875" style="1" customWidth="1"/>
    <col min="2" max="2" width="6.42578125" style="1" customWidth="1"/>
    <col min="3" max="3" width="3.42578125" style="1" customWidth="1"/>
    <col min="4" max="4" width="6.42578125" style="1" customWidth="1"/>
    <col min="5" max="5" width="17.28515625" style="1" customWidth="1"/>
    <col min="6" max="6" width="11.85546875" style="1" customWidth="1"/>
    <col min="7" max="7" width="6.42578125" style="1" customWidth="1"/>
    <col min="8" max="8" width="1.42578125" style="1" customWidth="1"/>
    <col min="9" max="10" width="16.7109375" style="1" customWidth="1"/>
    <col min="11" max="11" width="4.28515625" style="1" customWidth="1"/>
    <col min="12" max="12" width="17" style="1" customWidth="1"/>
    <col min="13" max="13" width="15.7109375" style="1" hidden="1" customWidth="1"/>
    <col min="14" max="14" width="3.42578125" style="1" hidden="1" customWidth="1"/>
    <col min="15" max="15" width="3.42578125" style="1"/>
    <col min="16" max="21" width="3.140625" style="1" customWidth="1"/>
    <col min="22" max="23" width="3.140625" style="44" customWidth="1"/>
    <col min="24" max="26" width="3.140625" style="80" customWidth="1"/>
    <col min="27" max="27" width="3.140625" style="81" customWidth="1"/>
    <col min="28" max="29" width="3.140625" style="44" customWidth="1"/>
    <col min="30" max="16384" width="3.42578125" style="1"/>
  </cols>
  <sheetData>
    <row r="1" spans="1:45" ht="18.75" customHeight="1" x14ac:dyDescent="0.3">
      <c r="A1" s="1" t="s">
        <v>36</v>
      </c>
      <c r="D1" s="193"/>
      <c r="E1" s="193"/>
      <c r="F1" s="161"/>
      <c r="G1" s="161"/>
      <c r="J1" s="2" t="s">
        <v>0</v>
      </c>
      <c r="L1" s="193"/>
      <c r="M1" s="161"/>
      <c r="V1" s="201"/>
      <c r="W1" s="201"/>
      <c r="X1" s="201"/>
      <c r="Y1" s="201"/>
      <c r="Z1" s="70"/>
      <c r="AA1" s="71"/>
      <c r="AB1" s="72"/>
      <c r="AC1" s="72"/>
    </row>
    <row r="2" spans="1:45" ht="18.75" customHeight="1" x14ac:dyDescent="0.3">
      <c r="A2" s="1" t="s">
        <v>1</v>
      </c>
      <c r="D2" s="193"/>
      <c r="E2" s="193"/>
      <c r="F2" s="161"/>
      <c r="G2" s="161"/>
      <c r="M2" s="3"/>
      <c r="V2" s="73"/>
      <c r="W2" s="73"/>
      <c r="X2" s="73"/>
      <c r="Y2" s="73"/>
      <c r="Z2" s="70"/>
      <c r="AA2" s="71"/>
      <c r="AB2" s="72"/>
      <c r="AC2" s="72"/>
    </row>
    <row r="3" spans="1:45" ht="18.75" customHeight="1" x14ac:dyDescent="0.3">
      <c r="A3" s="1" t="s">
        <v>2</v>
      </c>
      <c r="D3" s="193"/>
      <c r="E3" s="193"/>
      <c r="F3" s="161"/>
      <c r="G3" s="161"/>
      <c r="H3" s="2"/>
      <c r="J3" s="2" t="s">
        <v>3</v>
      </c>
      <c r="L3" s="4"/>
      <c r="V3" s="73"/>
      <c r="W3" s="73"/>
      <c r="X3" s="73"/>
      <c r="Y3" s="73"/>
      <c r="Z3" s="70"/>
      <c r="AA3" s="71"/>
      <c r="AB3" s="72"/>
      <c r="AC3" s="72"/>
    </row>
    <row r="4" spans="1:45" ht="18.75" customHeight="1" x14ac:dyDescent="0.3">
      <c r="A4" s="1" t="s">
        <v>4</v>
      </c>
      <c r="D4" s="193"/>
      <c r="E4" s="193"/>
      <c r="F4" s="161"/>
      <c r="G4" s="161"/>
      <c r="H4" s="2"/>
      <c r="J4" s="2" t="s">
        <v>5</v>
      </c>
      <c r="L4" s="5"/>
      <c r="V4" s="73"/>
      <c r="W4" s="73"/>
      <c r="X4" s="73"/>
      <c r="Y4" s="73"/>
      <c r="Z4" s="70"/>
      <c r="AA4" s="71"/>
      <c r="AB4" s="72"/>
      <c r="AC4" s="72"/>
    </row>
    <row r="5" spans="1:45" ht="18.75" customHeight="1" x14ac:dyDescent="0.3">
      <c r="A5" s="1" t="s">
        <v>6</v>
      </c>
      <c r="D5" s="193"/>
      <c r="E5" s="193"/>
      <c r="F5" s="161"/>
      <c r="G5" s="161"/>
      <c r="H5" s="2"/>
      <c r="V5" s="73"/>
      <c r="W5" s="73"/>
      <c r="X5" s="73"/>
      <c r="Y5" s="73"/>
      <c r="Z5" s="70"/>
      <c r="AA5" s="71"/>
      <c r="AB5" s="72"/>
      <c r="AC5" s="72"/>
    </row>
    <row r="6" spans="1:45" ht="18.75" customHeight="1" x14ac:dyDescent="0.3">
      <c r="A6" s="1" t="s">
        <v>7</v>
      </c>
      <c r="D6" s="194"/>
      <c r="E6" s="194"/>
      <c r="F6" s="194"/>
      <c r="G6" s="194"/>
      <c r="H6" s="2"/>
      <c r="V6" s="73"/>
      <c r="W6" s="73"/>
      <c r="X6" s="73"/>
      <c r="Y6" s="73"/>
      <c r="Z6" s="70"/>
      <c r="AA6" s="71"/>
      <c r="AB6" s="72"/>
      <c r="AC6" s="72"/>
    </row>
    <row r="7" spans="1:45" ht="18.75" customHeight="1" x14ac:dyDescent="0.3">
      <c r="D7" s="194"/>
      <c r="E7" s="194"/>
      <c r="F7" s="194"/>
      <c r="G7" s="194"/>
      <c r="H7" s="2"/>
      <c r="V7" s="73"/>
      <c r="W7" s="73"/>
      <c r="X7" s="73"/>
      <c r="Y7" s="73"/>
      <c r="Z7" s="70"/>
      <c r="AA7" s="71"/>
      <c r="AB7" s="72"/>
      <c r="AC7" s="72"/>
    </row>
    <row r="8" spans="1:45" ht="12" customHeight="1" x14ac:dyDescent="0.3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V8" s="73"/>
      <c r="W8" s="73"/>
      <c r="X8" s="73"/>
      <c r="Y8" s="73"/>
      <c r="Z8" s="70"/>
      <c r="AA8" s="71"/>
      <c r="AB8" s="72"/>
      <c r="AC8" s="72"/>
    </row>
    <row r="9" spans="1:45" ht="25.15" customHeight="1" x14ac:dyDescent="0.3">
      <c r="A9" s="197" t="s">
        <v>93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6"/>
      <c r="V9" s="73"/>
      <c r="W9" s="73"/>
      <c r="X9" s="73"/>
      <c r="Y9" s="73"/>
      <c r="Z9" s="70"/>
      <c r="AA9" s="71"/>
      <c r="AB9" s="72"/>
      <c r="AC9" s="72"/>
    </row>
    <row r="10" spans="1:45" ht="12" customHeight="1" x14ac:dyDescent="0.3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7"/>
      <c r="N10" s="7"/>
      <c r="O10" s="7"/>
      <c r="P10" s="7"/>
      <c r="V10" s="73"/>
      <c r="W10" s="73"/>
      <c r="X10" s="73"/>
      <c r="Y10" s="73"/>
      <c r="Z10" s="70"/>
      <c r="AA10" s="71"/>
      <c r="AB10" s="72"/>
      <c r="AC10" s="72"/>
    </row>
    <row r="11" spans="1:45" ht="18.75" x14ac:dyDescent="0.4">
      <c r="A11" s="199" t="s">
        <v>8</v>
      </c>
      <c r="B11" s="199"/>
      <c r="C11" s="199"/>
      <c r="D11" s="199"/>
      <c r="E11" s="199"/>
      <c r="F11" s="199"/>
      <c r="G11" s="196"/>
      <c r="H11" s="196"/>
      <c r="I11" s="196"/>
      <c r="J11" s="196"/>
      <c r="K11" s="196"/>
      <c r="L11" s="196"/>
      <c r="M11" s="7"/>
      <c r="N11" s="7"/>
      <c r="O11" s="7"/>
      <c r="P11" s="7"/>
      <c r="V11" s="73"/>
      <c r="W11" s="73"/>
      <c r="X11" s="73"/>
      <c r="Y11" s="73"/>
      <c r="Z11" s="70"/>
      <c r="AA11" s="71"/>
      <c r="AB11" s="72"/>
      <c r="AC11" s="72"/>
    </row>
    <row r="12" spans="1:45" ht="6" customHeight="1" x14ac:dyDescent="0.3">
      <c r="A12" s="198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7"/>
      <c r="N12" s="7"/>
      <c r="O12" s="7"/>
      <c r="P12" s="7"/>
      <c r="V12" s="73"/>
      <c r="W12" s="73"/>
      <c r="X12" s="73"/>
      <c r="Y12" s="73"/>
      <c r="Z12" s="70"/>
      <c r="AA12" s="71"/>
      <c r="AB12" s="72"/>
      <c r="AC12" s="72"/>
    </row>
    <row r="13" spans="1:45" ht="18.75" customHeight="1" x14ac:dyDescent="0.3">
      <c r="A13" s="8">
        <v>31</v>
      </c>
      <c r="B13" s="192" t="s">
        <v>9</v>
      </c>
      <c r="C13" s="135"/>
      <c r="D13" s="135"/>
      <c r="E13" s="135"/>
      <c r="F13" s="135"/>
      <c r="G13" s="135"/>
      <c r="H13" s="135"/>
      <c r="I13" s="135"/>
      <c r="J13" s="9"/>
      <c r="K13" s="177">
        <f>+'Stundenvert Phasen'!E30</f>
        <v>0</v>
      </c>
      <c r="L13" s="178"/>
      <c r="M13" s="7"/>
      <c r="N13" s="7"/>
      <c r="O13" s="7"/>
      <c r="P13" s="7"/>
      <c r="V13" s="73"/>
      <c r="W13" s="73"/>
      <c r="X13" s="73"/>
      <c r="Y13" s="73"/>
      <c r="Z13" s="70"/>
      <c r="AA13" s="71"/>
      <c r="AB13" s="72"/>
      <c r="AC13" s="72"/>
    </row>
    <row r="14" spans="1:45" s="28" customFormat="1" ht="18.75" customHeight="1" x14ac:dyDescent="0.4">
      <c r="A14" s="8" t="s">
        <v>10</v>
      </c>
      <c r="B14" s="200" t="s">
        <v>11</v>
      </c>
      <c r="C14" s="176"/>
      <c r="D14" s="176"/>
      <c r="E14" s="176"/>
      <c r="F14" s="176"/>
      <c r="G14" s="176"/>
      <c r="H14" s="176"/>
      <c r="I14" s="176"/>
      <c r="J14" s="9"/>
      <c r="K14" s="177">
        <f>+'Stundenvert Phasen'!F30</f>
        <v>0</v>
      </c>
      <c r="L14" s="178"/>
      <c r="M14" s="10"/>
      <c r="N14" s="10"/>
      <c r="O14" s="10"/>
      <c r="P14" s="10"/>
      <c r="U14" s="1"/>
      <c r="V14" s="73"/>
      <c r="W14" s="73"/>
      <c r="X14" s="73"/>
      <c r="Y14" s="73"/>
      <c r="Z14" s="70"/>
      <c r="AA14" s="71"/>
      <c r="AB14" s="72"/>
      <c r="AC14" s="72"/>
      <c r="AD14" s="1"/>
    </row>
    <row r="15" spans="1:45" ht="14.25" x14ac:dyDescent="0.2">
      <c r="A15" s="8">
        <v>41</v>
      </c>
      <c r="B15" s="192" t="s">
        <v>12</v>
      </c>
      <c r="C15" s="135"/>
      <c r="D15" s="135"/>
      <c r="E15" s="135"/>
      <c r="F15" s="135"/>
      <c r="G15" s="135"/>
      <c r="H15" s="135"/>
      <c r="I15" s="135"/>
      <c r="J15" s="9"/>
      <c r="K15" s="177">
        <f>+'Stundenvert Phasen'!H30</f>
        <v>0</v>
      </c>
      <c r="L15" s="178"/>
      <c r="M15" s="7"/>
      <c r="N15" s="7"/>
      <c r="O15" s="7"/>
      <c r="P15" s="7"/>
      <c r="V15" s="74"/>
      <c r="W15" s="74"/>
      <c r="X15" s="74"/>
      <c r="Y15" s="74"/>
      <c r="Z15" s="75"/>
      <c r="AA15" s="76"/>
      <c r="AB15" s="77"/>
      <c r="AC15" s="77"/>
    </row>
    <row r="16" spans="1:45" s="78" customFormat="1" ht="18.75" customHeight="1" x14ac:dyDescent="0.2">
      <c r="A16" s="8">
        <v>51</v>
      </c>
      <c r="B16" s="192" t="s">
        <v>13</v>
      </c>
      <c r="C16" s="135"/>
      <c r="D16" s="135"/>
      <c r="E16" s="135"/>
      <c r="F16" s="135"/>
      <c r="G16" s="135"/>
      <c r="H16" s="135"/>
      <c r="I16" s="135"/>
      <c r="J16" s="9"/>
      <c r="K16" s="177">
        <f>+'Stundenvert Phasen'!I30</f>
        <v>0</v>
      </c>
      <c r="L16" s="178"/>
      <c r="M16" s="11"/>
      <c r="N16" s="11"/>
      <c r="O16" s="11"/>
      <c r="P16" s="11"/>
      <c r="Q16" s="2"/>
      <c r="R16" s="2"/>
      <c r="S16" s="2"/>
      <c r="T16" s="1"/>
      <c r="U16" s="1"/>
      <c r="V16" s="74"/>
      <c r="W16" s="74"/>
      <c r="X16" s="74"/>
      <c r="Y16" s="74"/>
      <c r="Z16" s="75"/>
      <c r="AA16" s="76"/>
      <c r="AB16" s="77"/>
      <c r="AC16" s="77"/>
      <c r="AD16" s="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s="28" customFormat="1" ht="18.75" customHeight="1" x14ac:dyDescent="0.4">
      <c r="A17" s="8">
        <v>52</v>
      </c>
      <c r="B17" s="192" t="s">
        <v>14</v>
      </c>
      <c r="C17" s="135"/>
      <c r="D17" s="135"/>
      <c r="E17" s="135"/>
      <c r="F17" s="135"/>
      <c r="G17" s="135"/>
      <c r="H17" s="135"/>
      <c r="I17" s="135"/>
      <c r="J17" s="9"/>
      <c r="K17" s="177">
        <f>+'Stundenvert Phasen'!J30</f>
        <v>0</v>
      </c>
      <c r="L17" s="178"/>
      <c r="M17" s="10"/>
      <c r="N17" s="10"/>
      <c r="O17" s="10"/>
      <c r="P17" s="10"/>
      <c r="Q17" s="1"/>
      <c r="R17" s="1"/>
      <c r="S17" s="1"/>
      <c r="T17" s="1"/>
      <c r="U17" s="1"/>
      <c r="V17" s="74"/>
      <c r="W17" s="74"/>
      <c r="X17" s="74"/>
      <c r="Y17" s="74"/>
      <c r="Z17" s="75"/>
      <c r="AA17" s="76"/>
      <c r="AB17" s="77"/>
      <c r="AC17" s="77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28" customFormat="1" ht="18.75" customHeight="1" x14ac:dyDescent="0.4">
      <c r="A18" s="8">
        <v>53</v>
      </c>
      <c r="B18" s="192" t="s">
        <v>15</v>
      </c>
      <c r="C18" s="135"/>
      <c r="D18" s="135"/>
      <c r="E18" s="135"/>
      <c r="F18" s="135"/>
      <c r="G18" s="135"/>
      <c r="H18" s="135"/>
      <c r="I18" s="135"/>
      <c r="J18" s="9"/>
      <c r="K18" s="177">
        <f>+'Stundenvert Phasen'!K30</f>
        <v>0</v>
      </c>
      <c r="L18" s="178"/>
      <c r="M18" s="10"/>
      <c r="N18" s="10"/>
      <c r="O18" s="10"/>
      <c r="P18" s="10"/>
      <c r="Q18" s="1"/>
      <c r="R18" s="1"/>
      <c r="S18" s="2"/>
      <c r="T18" s="1"/>
      <c r="U18" s="1"/>
      <c r="V18" s="74"/>
      <c r="W18" s="74"/>
      <c r="X18" s="74"/>
      <c r="Y18" s="74"/>
      <c r="Z18" s="75"/>
      <c r="AA18" s="76"/>
      <c r="AB18" s="77"/>
      <c r="AC18" s="77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s="28" customFormat="1" ht="12" customHeight="1" x14ac:dyDescent="0.4">
      <c r="A19" s="12"/>
      <c r="B19" s="176"/>
      <c r="C19" s="135"/>
      <c r="D19" s="135"/>
      <c r="E19" s="135"/>
      <c r="F19" s="135"/>
      <c r="G19" s="135"/>
      <c r="H19" s="135"/>
      <c r="I19" s="135"/>
      <c r="J19" s="9"/>
      <c r="K19" s="177"/>
      <c r="L19" s="178"/>
      <c r="M19" s="10"/>
      <c r="N19" s="10"/>
      <c r="O19" s="10"/>
      <c r="P19" s="10"/>
      <c r="Q19" s="1"/>
      <c r="R19" s="1"/>
      <c r="S19" s="2"/>
      <c r="T19" s="1"/>
      <c r="U19" s="1"/>
      <c r="V19" s="74"/>
      <c r="W19" s="74"/>
      <c r="X19" s="74"/>
      <c r="Y19" s="74"/>
      <c r="Z19" s="75"/>
      <c r="AA19" s="76"/>
      <c r="AB19" s="77"/>
      <c r="AC19" s="77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28" customFormat="1" ht="18.75" customHeight="1" thickBot="1" x14ac:dyDescent="0.45">
      <c r="A20" s="179" t="s">
        <v>71</v>
      </c>
      <c r="B20" s="147"/>
      <c r="C20" s="147"/>
      <c r="D20" s="147"/>
      <c r="E20" s="147"/>
      <c r="F20" s="147"/>
      <c r="G20" s="147"/>
      <c r="H20" s="147"/>
      <c r="I20" s="147"/>
      <c r="J20" s="13"/>
      <c r="K20" s="180">
        <f>SUM(K13:N19)</f>
        <v>0</v>
      </c>
      <c r="L20" s="181"/>
      <c r="M20" s="10"/>
      <c r="N20" s="10"/>
      <c r="O20" s="10"/>
      <c r="P20" s="10"/>
      <c r="Q20" s="1"/>
      <c r="R20" s="1"/>
      <c r="S20" s="2"/>
      <c r="T20" s="1"/>
      <c r="U20" s="1"/>
      <c r="V20" s="74"/>
      <c r="W20" s="74"/>
      <c r="X20" s="74"/>
      <c r="Y20" s="74"/>
      <c r="Z20" s="75"/>
      <c r="AA20" s="76"/>
      <c r="AB20" s="77"/>
      <c r="AC20" s="77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s="28" customFormat="1" ht="18.75" customHeight="1" thickTop="1" x14ac:dyDescent="0.4">
      <c r="A21" s="14"/>
      <c r="B21" s="15"/>
      <c r="C21" s="15"/>
      <c r="D21" s="15"/>
      <c r="E21" s="15"/>
      <c r="F21" s="15"/>
      <c r="G21" s="15"/>
      <c r="H21" s="15"/>
      <c r="I21" s="15"/>
      <c r="J21" s="13"/>
      <c r="K21" s="16"/>
      <c r="L21" s="17"/>
      <c r="M21" s="10"/>
      <c r="N21" s="10"/>
      <c r="O21" s="10"/>
      <c r="P21" s="10"/>
      <c r="Q21" s="1"/>
      <c r="R21" s="1"/>
      <c r="S21" s="2"/>
      <c r="T21" s="1"/>
      <c r="U21" s="1"/>
      <c r="V21" s="74"/>
      <c r="W21" s="74"/>
      <c r="X21" s="74"/>
      <c r="Y21" s="74"/>
      <c r="Z21" s="75"/>
      <c r="AA21" s="76"/>
      <c r="AB21" s="77"/>
      <c r="AC21" s="77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28" customFormat="1" ht="9" customHeight="1" thickBot="1" x14ac:dyDescent="0.45">
      <c r="A22" s="18"/>
      <c r="B22"/>
      <c r="C22"/>
      <c r="D22"/>
      <c r="E22"/>
      <c r="F22"/>
      <c r="G22"/>
      <c r="H22"/>
      <c r="I22"/>
      <c r="J22" s="19"/>
      <c r="K22" s="20"/>
      <c r="L22" s="21"/>
      <c r="M22" s="10"/>
      <c r="N22" s="10"/>
      <c r="O22" s="10"/>
      <c r="P22" s="10"/>
      <c r="Q22" s="1"/>
      <c r="R22" s="1"/>
      <c r="S22" s="2"/>
      <c r="T22" s="1"/>
      <c r="U22" s="1"/>
      <c r="V22" s="74"/>
      <c r="W22" s="74"/>
      <c r="X22" s="74"/>
      <c r="Y22" s="74"/>
      <c r="Z22" s="75"/>
      <c r="AA22" s="76"/>
      <c r="AB22" s="77"/>
      <c r="AC22" s="77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28" customFormat="1" ht="18.75" customHeight="1" x14ac:dyDescent="0.4">
      <c r="A23" s="182" t="s">
        <v>16</v>
      </c>
      <c r="B23" s="183"/>
      <c r="C23" s="183"/>
      <c r="D23" s="183"/>
      <c r="E23" s="183"/>
      <c r="F23" s="183"/>
      <c r="G23" s="183"/>
      <c r="H23" s="184"/>
      <c r="I23" s="188" t="s">
        <v>17</v>
      </c>
      <c r="J23" s="188" t="s">
        <v>18</v>
      </c>
      <c r="K23" s="188" t="s">
        <v>19</v>
      </c>
      <c r="L23" s="190"/>
      <c r="M23" s="10"/>
      <c r="N23" s="10"/>
      <c r="O23" s="10"/>
      <c r="P23" s="10"/>
      <c r="Q23" s="1"/>
      <c r="R23" s="1"/>
      <c r="S23" s="2"/>
      <c r="T23" s="1"/>
      <c r="U23" s="1"/>
      <c r="V23" s="74"/>
      <c r="W23" s="74"/>
      <c r="X23" s="74"/>
      <c r="Y23" s="74"/>
      <c r="Z23" s="75"/>
      <c r="AA23" s="76"/>
      <c r="AB23" s="77"/>
      <c r="AC23" s="77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28" customFormat="1" ht="18.75" customHeight="1" thickBot="1" x14ac:dyDescent="0.45">
      <c r="A24" s="185"/>
      <c r="B24" s="186"/>
      <c r="C24" s="186"/>
      <c r="D24" s="186"/>
      <c r="E24" s="186"/>
      <c r="F24" s="186"/>
      <c r="G24" s="186"/>
      <c r="H24" s="187"/>
      <c r="I24" s="189"/>
      <c r="J24" s="189"/>
      <c r="K24" s="189"/>
      <c r="L24" s="191"/>
      <c r="M24" s="10"/>
      <c r="N24" s="10"/>
      <c r="O24" s="10"/>
      <c r="P24" s="10"/>
      <c r="Q24" s="1"/>
      <c r="R24" s="1"/>
      <c r="S24" s="2"/>
      <c r="T24" s="1"/>
      <c r="U24" s="1"/>
      <c r="V24" s="74"/>
      <c r="W24" s="74"/>
      <c r="X24" s="74"/>
      <c r="Y24" s="74"/>
      <c r="Z24" s="75"/>
      <c r="AA24" s="76"/>
      <c r="AB24" s="77"/>
      <c r="AC24" s="77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28" customFormat="1" ht="11.25" customHeight="1" x14ac:dyDescent="0.4">
      <c r="A25" s="22"/>
      <c r="B25" s="23"/>
      <c r="C25" s="23"/>
      <c r="D25" s="23"/>
      <c r="E25" s="23"/>
      <c r="F25" s="24"/>
      <c r="G25" s="24"/>
      <c r="H25" s="25"/>
      <c r="I25" s="26"/>
      <c r="J25" s="27"/>
      <c r="K25" s="170"/>
      <c r="L25" s="171"/>
      <c r="M25" s="10"/>
      <c r="N25" s="10"/>
      <c r="O25" s="10"/>
      <c r="P25" s="10"/>
      <c r="Q25" s="1"/>
      <c r="R25" s="1"/>
      <c r="S25" s="2"/>
      <c r="T25" s="1"/>
      <c r="U25" s="1"/>
      <c r="V25" s="74"/>
      <c r="W25" s="74"/>
      <c r="X25" s="74"/>
      <c r="Y25" s="74"/>
      <c r="Z25" s="75"/>
      <c r="AA25" s="76"/>
      <c r="AB25" s="77"/>
      <c r="AC25" s="77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28" customFormat="1" ht="18.75" customHeight="1" x14ac:dyDescent="0.4">
      <c r="A26" s="162" t="s">
        <v>70</v>
      </c>
      <c r="B26" s="163"/>
      <c r="C26" s="163"/>
      <c r="D26" s="163"/>
      <c r="E26" s="163"/>
      <c r="F26" s="163"/>
      <c r="H26" s="29"/>
      <c r="I26" s="30">
        <f>SUM(K13:L14)</f>
        <v>0</v>
      </c>
      <c r="J26" s="31">
        <f>SUM(K15:L18)</f>
        <v>0</v>
      </c>
      <c r="K26" s="172">
        <f>SUM(G26:J26)</f>
        <v>0</v>
      </c>
      <c r="L26" s="173"/>
      <c r="M26" s="10"/>
      <c r="N26" s="10"/>
      <c r="O26" s="10"/>
      <c r="P26" s="10"/>
      <c r="Q26" s="1"/>
      <c r="R26" s="1"/>
      <c r="S26" s="2"/>
      <c r="T26" s="1"/>
      <c r="U26" s="1"/>
      <c r="V26" s="74"/>
      <c r="W26" s="74"/>
      <c r="X26" s="74"/>
      <c r="Y26" s="74"/>
      <c r="Z26" s="75"/>
      <c r="AA26" s="76"/>
      <c r="AB26" s="77"/>
      <c r="AC26" s="77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28" customFormat="1" ht="18.75" customHeight="1" x14ac:dyDescent="0.4">
      <c r="A27" s="162" t="s">
        <v>20</v>
      </c>
      <c r="B27" s="163"/>
      <c r="C27" s="163"/>
      <c r="D27" s="163"/>
      <c r="E27" s="163"/>
      <c r="F27" s="163"/>
      <c r="G27" s="32"/>
      <c r="H27" s="29"/>
      <c r="I27" s="30">
        <f>$G$27*I26</f>
        <v>0</v>
      </c>
      <c r="J27" s="30">
        <f>$G$27*J26</f>
        <v>0</v>
      </c>
      <c r="K27" s="164">
        <f t="shared" ref="K27:K35" si="0">SUM(I27:J27)</f>
        <v>0</v>
      </c>
      <c r="L27" s="165"/>
      <c r="M27" s="10"/>
      <c r="N27" s="10"/>
      <c r="O27" s="10"/>
      <c r="P27" s="10"/>
      <c r="Q27" s="1"/>
      <c r="R27" s="1"/>
      <c r="S27" s="2"/>
      <c r="T27" s="1"/>
      <c r="U27" s="1"/>
      <c r="V27" s="74"/>
      <c r="W27" s="74"/>
      <c r="X27" s="74"/>
      <c r="Y27" s="74"/>
      <c r="Z27" s="75"/>
      <c r="AA27" s="76"/>
      <c r="AB27" s="77"/>
      <c r="AC27" s="77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8" customFormat="1" ht="18.75" customHeight="1" x14ac:dyDescent="0.4">
      <c r="A28" s="33" t="s">
        <v>21</v>
      </c>
      <c r="B28" s="34"/>
      <c r="C28" s="34"/>
      <c r="D28" s="34"/>
      <c r="E28" s="34"/>
      <c r="F28" s="34"/>
      <c r="G28" s="32">
        <v>0</v>
      </c>
      <c r="H28" s="29"/>
      <c r="I28" s="30">
        <f>+(I26-I27)*$G$28</f>
        <v>0</v>
      </c>
      <c r="J28" s="30">
        <f>+(J26-J27)*$G$28</f>
        <v>0</v>
      </c>
      <c r="K28" s="164">
        <f t="shared" ref="K28" si="1">SUM(I28:J28)</f>
        <v>0</v>
      </c>
      <c r="L28" s="165"/>
      <c r="M28" s="10"/>
      <c r="N28" s="10"/>
      <c r="O28" s="10"/>
      <c r="P28" s="10"/>
      <c r="Q28" s="1"/>
      <c r="R28" s="1"/>
      <c r="S28" s="2"/>
      <c r="T28" s="1"/>
      <c r="U28" s="1"/>
      <c r="V28" s="74"/>
      <c r="W28" s="74"/>
      <c r="X28" s="74"/>
      <c r="Y28" s="74"/>
      <c r="Z28" s="75"/>
      <c r="AA28" s="76"/>
      <c r="AB28" s="77"/>
      <c r="AC28" s="77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28" customFormat="1" ht="18.75" customHeight="1" x14ac:dyDescent="0.4">
      <c r="A29" s="33" t="s">
        <v>21</v>
      </c>
      <c r="B29" s="34"/>
      <c r="C29" s="34"/>
      <c r="D29" s="34"/>
      <c r="E29" s="34"/>
      <c r="F29" s="34"/>
      <c r="G29" s="35"/>
      <c r="H29" s="29"/>
      <c r="I29" s="36"/>
      <c r="J29" s="37"/>
      <c r="K29" s="164">
        <f t="shared" ref="K29" si="2">SUM(I29:J29)</f>
        <v>0</v>
      </c>
      <c r="L29" s="165"/>
      <c r="M29" s="10"/>
      <c r="N29" s="10"/>
      <c r="O29" s="10"/>
      <c r="P29" s="10"/>
      <c r="Q29" s="1"/>
      <c r="R29" s="1"/>
      <c r="S29" s="2"/>
      <c r="T29" s="1"/>
      <c r="U29" s="1"/>
      <c r="V29" s="74"/>
      <c r="W29" s="74"/>
      <c r="X29" s="74"/>
      <c r="Y29" s="74"/>
      <c r="Z29" s="75"/>
      <c r="AA29" s="76"/>
      <c r="AB29" s="77"/>
      <c r="AC29" s="77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28" customFormat="1" ht="18.75" customHeight="1" x14ac:dyDescent="0.4">
      <c r="A30" s="174" t="s">
        <v>22</v>
      </c>
      <c r="B30" s="175"/>
      <c r="C30" s="175"/>
      <c r="D30" s="175"/>
      <c r="E30" s="175"/>
      <c r="F30" s="175"/>
      <c r="H30" s="29"/>
      <c r="I30" s="38">
        <f>+I26-I27-I28-I29</f>
        <v>0</v>
      </c>
      <c r="J30" s="39">
        <f>+J26-J27-J28-J29</f>
        <v>0</v>
      </c>
      <c r="K30" s="168">
        <f t="shared" si="0"/>
        <v>0</v>
      </c>
      <c r="L30" s="169"/>
      <c r="M30" s="10"/>
      <c r="N30" s="10"/>
      <c r="O30" s="10"/>
      <c r="P30" s="10"/>
      <c r="Q30" s="1"/>
      <c r="R30" s="1"/>
      <c r="S30" s="2"/>
      <c r="T30" s="1"/>
      <c r="U30" s="1"/>
      <c r="V30" s="74"/>
      <c r="W30" s="74"/>
      <c r="X30" s="74"/>
      <c r="Y30" s="74"/>
      <c r="Z30" s="75"/>
      <c r="AA30" s="76"/>
      <c r="AB30" s="77"/>
      <c r="AC30" s="77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28" customFormat="1" ht="18.75" customHeight="1" x14ac:dyDescent="0.4">
      <c r="A31" s="162" t="s">
        <v>23</v>
      </c>
      <c r="B31" s="163"/>
      <c r="C31" s="163"/>
      <c r="D31" s="163"/>
      <c r="E31" s="163"/>
      <c r="F31" s="163"/>
      <c r="H31" s="29"/>
      <c r="I31" s="36"/>
      <c r="J31" s="37"/>
      <c r="K31" s="164">
        <f t="shared" si="0"/>
        <v>0</v>
      </c>
      <c r="L31" s="165"/>
      <c r="M31" s="10"/>
      <c r="N31" s="10"/>
      <c r="O31" s="10"/>
      <c r="P31" s="10"/>
      <c r="Q31" s="1"/>
      <c r="R31" s="1"/>
      <c r="S31" s="2"/>
      <c r="T31" s="1"/>
      <c r="U31" s="1"/>
      <c r="V31" s="74"/>
      <c r="W31" s="74"/>
      <c r="X31" s="74"/>
      <c r="Y31" s="74"/>
      <c r="Z31" s="75"/>
      <c r="AA31" s="76"/>
      <c r="AB31" s="77"/>
      <c r="AC31" s="77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28" customFormat="1" ht="18.75" customHeight="1" x14ac:dyDescent="0.4">
      <c r="A32" s="162" t="s">
        <v>20</v>
      </c>
      <c r="B32" s="163"/>
      <c r="C32" s="163"/>
      <c r="D32" s="163"/>
      <c r="E32" s="163"/>
      <c r="F32" s="163"/>
      <c r="G32" s="32">
        <v>0</v>
      </c>
      <c r="H32" s="29">
        <v>10</v>
      </c>
      <c r="I32" s="30">
        <f>G32*I31</f>
        <v>0</v>
      </c>
      <c r="J32" s="30">
        <f>G32*J31</f>
        <v>0</v>
      </c>
      <c r="K32" s="164">
        <f t="shared" si="0"/>
        <v>0</v>
      </c>
      <c r="L32" s="165"/>
      <c r="M32" s="10"/>
      <c r="N32" s="10"/>
      <c r="O32" s="10"/>
      <c r="P32" s="10"/>
      <c r="Q32" s="1"/>
      <c r="R32" s="1"/>
      <c r="S32" s="2"/>
      <c r="T32" s="1"/>
      <c r="U32" s="1"/>
      <c r="V32" s="74"/>
      <c r="W32" s="74"/>
      <c r="X32" s="74"/>
      <c r="Y32" s="74"/>
      <c r="Z32" s="75"/>
      <c r="AA32" s="76"/>
      <c r="AB32" s="77"/>
      <c r="AC32" s="77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28" customFormat="1" ht="18.75" customHeight="1" x14ac:dyDescent="0.4">
      <c r="A33" s="162" t="s">
        <v>24</v>
      </c>
      <c r="B33" s="163"/>
      <c r="C33" s="163"/>
      <c r="D33" s="163"/>
      <c r="E33" s="163"/>
      <c r="F33" s="163"/>
      <c r="H33" s="29"/>
      <c r="I33" s="30">
        <f>I31-I32</f>
        <v>0</v>
      </c>
      <c r="J33" s="31">
        <f>J31-J32</f>
        <v>0</v>
      </c>
      <c r="K33" s="164">
        <f t="shared" si="0"/>
        <v>0</v>
      </c>
      <c r="L33" s="165"/>
      <c r="M33" s="10"/>
      <c r="N33" s="10"/>
      <c r="O33" s="10"/>
      <c r="P33" s="10"/>
      <c r="Q33" s="1"/>
      <c r="R33" s="1"/>
      <c r="S33" s="2"/>
      <c r="T33" s="1"/>
      <c r="U33" s="1"/>
      <c r="V33" s="74"/>
      <c r="W33" s="74"/>
      <c r="X33" s="74"/>
      <c r="Y33" s="74"/>
      <c r="Z33" s="75"/>
      <c r="AA33" s="76"/>
      <c r="AB33" s="77"/>
      <c r="AC33" s="77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8" customFormat="1" ht="18.75" customHeight="1" x14ac:dyDescent="0.4">
      <c r="A34" s="166" t="s">
        <v>25</v>
      </c>
      <c r="B34" s="167"/>
      <c r="C34" s="167"/>
      <c r="D34" s="167"/>
      <c r="E34" s="167"/>
      <c r="F34" s="167"/>
      <c r="H34" s="29"/>
      <c r="I34" s="40">
        <f>I30+I33</f>
        <v>0</v>
      </c>
      <c r="J34" s="41">
        <f>J30+J33</f>
        <v>0</v>
      </c>
      <c r="K34" s="168">
        <f t="shared" si="0"/>
        <v>0</v>
      </c>
      <c r="L34" s="169"/>
      <c r="M34" s="10"/>
      <c r="N34" s="10"/>
      <c r="O34" s="10"/>
      <c r="P34" s="10"/>
      <c r="Q34" s="1"/>
      <c r="R34" s="1"/>
      <c r="S34" s="2"/>
      <c r="T34" s="1"/>
      <c r="U34" s="1"/>
      <c r="V34" s="74"/>
      <c r="W34" s="74"/>
      <c r="X34" s="74"/>
      <c r="Y34" s="74"/>
      <c r="Z34" s="75"/>
      <c r="AA34" s="76"/>
      <c r="AB34" s="77"/>
      <c r="AC34" s="77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28" customFormat="1" ht="18.75" customHeight="1" x14ac:dyDescent="0.4">
      <c r="A35" s="162" t="s">
        <v>26</v>
      </c>
      <c r="B35" s="163"/>
      <c r="C35" s="163"/>
      <c r="D35" s="163"/>
      <c r="E35" s="163"/>
      <c r="F35" s="163"/>
      <c r="G35" s="35">
        <v>8.1000000000000003E-2</v>
      </c>
      <c r="H35" s="29"/>
      <c r="I35" s="30">
        <f>G35*I34</f>
        <v>0</v>
      </c>
      <c r="J35" s="30">
        <f>G35*J34</f>
        <v>0</v>
      </c>
      <c r="K35" s="164">
        <f t="shared" si="0"/>
        <v>0</v>
      </c>
      <c r="L35" s="165"/>
      <c r="M35" s="10"/>
      <c r="N35" s="10"/>
      <c r="O35" s="10"/>
      <c r="P35" s="10"/>
      <c r="Q35" s="1"/>
      <c r="R35" s="1"/>
      <c r="S35" s="2"/>
      <c r="T35" s="1"/>
      <c r="U35" s="1"/>
      <c r="V35" s="74"/>
      <c r="W35" s="74"/>
      <c r="X35" s="74"/>
      <c r="Y35" s="74"/>
      <c r="Z35" s="75"/>
      <c r="AA35" s="76"/>
      <c r="AB35" s="77"/>
      <c r="AC35" s="77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28" customFormat="1" ht="18.75" customHeight="1" thickBot="1" x14ac:dyDescent="0.45">
      <c r="A36" s="153" t="s">
        <v>77</v>
      </c>
      <c r="B36" s="154"/>
      <c r="C36" s="154"/>
      <c r="D36" s="154"/>
      <c r="E36" s="154"/>
      <c r="F36" s="154"/>
      <c r="G36" s="130"/>
      <c r="H36" s="131"/>
      <c r="I36" s="132">
        <f>SUM(I34:I35)</f>
        <v>0</v>
      </c>
      <c r="J36" s="133">
        <f>SUM(J34:J35)</f>
        <v>0</v>
      </c>
      <c r="K36" s="155">
        <f>ROUND(SUM(K34:L35)*2,1)/2</f>
        <v>0</v>
      </c>
      <c r="L36" s="156"/>
      <c r="M36" s="10"/>
      <c r="N36" s="10"/>
      <c r="O36" s="10"/>
      <c r="P36" s="10"/>
      <c r="Q36" s="1"/>
      <c r="R36" s="1"/>
      <c r="S36" s="2"/>
      <c r="T36" s="1"/>
      <c r="U36" s="1"/>
      <c r="V36" s="74"/>
      <c r="W36" s="74"/>
      <c r="X36" s="74"/>
      <c r="Y36" s="74"/>
      <c r="Z36" s="75"/>
      <c r="AA36" s="76"/>
      <c r="AB36" s="77"/>
      <c r="AC36" s="77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28" customFormat="1" ht="18.75" customHeight="1" x14ac:dyDescent="0.4">
      <c r="E37" s="157"/>
      <c r="F37" s="157"/>
      <c r="G37" s="157"/>
      <c r="H37" s="157"/>
      <c r="I37" s="157"/>
      <c r="J37"/>
      <c r="K37" s="158"/>
      <c r="L37" s="158"/>
      <c r="M37" s="10"/>
      <c r="N37" s="10"/>
      <c r="O37" s="10"/>
      <c r="P37" s="10"/>
      <c r="Q37" s="1"/>
      <c r="R37" s="1"/>
      <c r="S37" s="2"/>
      <c r="T37" s="1"/>
      <c r="U37" s="1"/>
      <c r="V37" s="74"/>
      <c r="W37" s="74"/>
      <c r="X37" s="74"/>
      <c r="Y37" s="74"/>
      <c r="Z37" s="75"/>
      <c r="AA37" s="76"/>
      <c r="AB37" s="77"/>
      <c r="AC37" s="7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.75" customHeight="1" x14ac:dyDescent="0.2">
      <c r="A38" s="42" t="s">
        <v>27</v>
      </c>
      <c r="C38" s="43"/>
      <c r="D38" s="44"/>
      <c r="E38" s="44"/>
      <c r="F38" s="42"/>
      <c r="G38" s="42"/>
      <c r="K38" s="9"/>
      <c r="L38" s="9"/>
      <c r="N38" s="7"/>
      <c r="O38" s="7"/>
      <c r="P38" s="7"/>
      <c r="V38" s="1"/>
      <c r="W38" s="1"/>
      <c r="X38" s="1"/>
      <c r="Y38" s="1"/>
      <c r="Z38" s="1"/>
      <c r="AA38" s="1"/>
      <c r="AB38" s="1"/>
      <c r="AC38" s="1"/>
    </row>
    <row r="39" spans="1:45" ht="18.75" customHeight="1" x14ac:dyDescent="0.2">
      <c r="A39" s="42" t="s">
        <v>28</v>
      </c>
      <c r="B39" s="42"/>
      <c r="C39" s="42"/>
      <c r="D39" s="45"/>
      <c r="E39" s="9"/>
      <c r="F39" s="9"/>
      <c r="G39" s="159" t="s">
        <v>72</v>
      </c>
      <c r="H39" s="160"/>
      <c r="I39" s="160"/>
      <c r="J39" s="161"/>
      <c r="K39" s="46" t="s">
        <v>29</v>
      </c>
      <c r="L39" s="47">
        <f>+K36</f>
        <v>0</v>
      </c>
      <c r="N39" s="7"/>
      <c r="O39" s="7"/>
      <c r="P39" s="7"/>
      <c r="V39" s="1"/>
      <c r="W39" s="1"/>
      <c r="X39" s="1"/>
      <c r="Y39" s="1"/>
      <c r="Z39" s="1"/>
      <c r="AA39" s="1"/>
      <c r="AB39" s="1"/>
      <c r="AC39" s="1"/>
    </row>
    <row r="40" spans="1:45" ht="15" customHeight="1" x14ac:dyDescent="0.3">
      <c r="A40" s="42"/>
      <c r="B40" s="42"/>
      <c r="C40" s="42"/>
      <c r="D40" s="45"/>
      <c r="E40" s="9"/>
      <c r="F40" s="9"/>
      <c r="G40" s="159" t="s">
        <v>73</v>
      </c>
      <c r="H40" s="159"/>
      <c r="I40" s="159"/>
      <c r="J40" s="159"/>
      <c r="K40" s="46" t="s">
        <v>29</v>
      </c>
      <c r="L40" s="47">
        <v>0</v>
      </c>
      <c r="N40" s="7"/>
      <c r="O40" s="7"/>
      <c r="P40" s="7"/>
      <c r="V40" s="73"/>
      <c r="W40" s="73"/>
      <c r="X40" s="73"/>
      <c r="Y40" s="73"/>
      <c r="Z40" s="70"/>
      <c r="AA40" s="71"/>
      <c r="AB40" s="72"/>
      <c r="AC40" s="72"/>
    </row>
    <row r="41" spans="1:45" ht="15" customHeight="1" x14ac:dyDescent="0.3">
      <c r="A41" s="48"/>
      <c r="B41" s="49"/>
      <c r="C41" s="49"/>
      <c r="D41" s="49"/>
      <c r="E41" s="49"/>
      <c r="F41" s="49"/>
      <c r="G41" s="159" t="s">
        <v>74</v>
      </c>
      <c r="H41" s="159"/>
      <c r="I41" s="159"/>
      <c r="J41" s="159"/>
      <c r="K41" s="46" t="s">
        <v>29</v>
      </c>
      <c r="L41" s="47">
        <v>0</v>
      </c>
      <c r="N41" s="7"/>
      <c r="O41" s="7"/>
      <c r="P41" s="7"/>
      <c r="V41" s="73"/>
      <c r="W41" s="73"/>
      <c r="X41" s="73"/>
      <c r="Y41" s="73"/>
      <c r="Z41" s="70"/>
      <c r="AA41" s="71"/>
      <c r="AB41" s="72"/>
      <c r="AC41" s="72"/>
    </row>
    <row r="42" spans="1:45" ht="15" customHeight="1" x14ac:dyDescent="0.3">
      <c r="A42" s="42" t="s">
        <v>30</v>
      </c>
      <c r="B42" s="49"/>
      <c r="C42" s="49"/>
      <c r="D42" s="49"/>
      <c r="E42" s="49"/>
      <c r="F42" s="49"/>
      <c r="G42" s="129" t="s">
        <v>75</v>
      </c>
      <c r="H42" s="13"/>
      <c r="I42" s="13"/>
      <c r="J42" s="13"/>
      <c r="K42" s="50" t="s">
        <v>29</v>
      </c>
      <c r="L42" s="51">
        <f>SUM(L39:L41)</f>
        <v>0</v>
      </c>
      <c r="N42" s="7"/>
      <c r="O42" s="7"/>
      <c r="P42" s="7"/>
      <c r="V42" s="73"/>
      <c r="W42" s="73"/>
      <c r="X42" s="73"/>
      <c r="Y42" s="73"/>
      <c r="Z42" s="70"/>
      <c r="AA42" s="71"/>
      <c r="AB42" s="72"/>
      <c r="AC42" s="72"/>
    </row>
    <row r="43" spans="1:45" ht="15" customHeight="1" x14ac:dyDescent="0.3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7"/>
      <c r="O43" s="7"/>
      <c r="P43" s="7"/>
      <c r="V43" s="73"/>
      <c r="W43" s="73"/>
      <c r="X43" s="73"/>
      <c r="Y43" s="73"/>
      <c r="Z43" s="70"/>
      <c r="AA43" s="71"/>
      <c r="AB43" s="72"/>
      <c r="AC43" s="72"/>
    </row>
    <row r="44" spans="1:45" ht="15.75" x14ac:dyDescent="0.3">
      <c r="A44" s="52" t="s">
        <v>76</v>
      </c>
      <c r="B44" s="52"/>
      <c r="C44" s="52"/>
      <c r="D44" s="52"/>
      <c r="E44" s="52"/>
      <c r="F44" s="53"/>
      <c r="G44" s="28"/>
      <c r="H44" s="54"/>
      <c r="I44" s="54"/>
      <c r="J44" s="54"/>
      <c r="K44" s="54"/>
      <c r="L44" s="28"/>
      <c r="M44" s="28"/>
      <c r="N44" s="7"/>
      <c r="O44" s="7"/>
      <c r="P44" s="7"/>
      <c r="V44" s="73"/>
      <c r="W44" s="73"/>
      <c r="X44" s="73"/>
      <c r="Y44" s="73"/>
      <c r="Z44" s="70"/>
      <c r="AA44" s="71"/>
      <c r="AB44" s="72"/>
      <c r="AC44" s="72"/>
    </row>
    <row r="45" spans="1:45" ht="15" customHeight="1" x14ac:dyDescent="0.3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7"/>
      <c r="O45" s="7"/>
      <c r="P45" s="7"/>
      <c r="V45" s="73"/>
      <c r="W45" s="73"/>
      <c r="X45" s="73"/>
      <c r="Y45" s="73"/>
      <c r="Z45" s="70"/>
      <c r="AA45" s="71"/>
      <c r="AB45" s="72"/>
      <c r="AC45" s="72"/>
    </row>
    <row r="46" spans="1:45" ht="15" x14ac:dyDescent="0.3">
      <c r="A46" s="42" t="s">
        <v>79</v>
      </c>
      <c r="B46" s="42"/>
      <c r="C46" s="42"/>
      <c r="D46" s="45"/>
      <c r="E46" s="42"/>
      <c r="F46" s="42"/>
      <c r="G46" s="150" t="s">
        <v>31</v>
      </c>
      <c r="H46" s="137"/>
      <c r="I46" s="137"/>
      <c r="J46" s="135"/>
      <c r="K46" s="55" t="s">
        <v>29</v>
      </c>
      <c r="L46" s="151">
        <f>+L42</f>
        <v>0</v>
      </c>
      <c r="M46" s="152"/>
      <c r="V46" s="73"/>
      <c r="W46" s="73"/>
      <c r="X46" s="73"/>
      <c r="Y46" s="73"/>
      <c r="Z46" s="70"/>
      <c r="AA46" s="71"/>
      <c r="AB46" s="72"/>
      <c r="AC46" s="72"/>
    </row>
    <row r="47" spans="1:45" ht="15" x14ac:dyDescent="0.3">
      <c r="A47" s="136" t="s">
        <v>80</v>
      </c>
      <c r="B47" s="136"/>
      <c r="C47" s="136"/>
      <c r="D47" s="136"/>
      <c r="E47" s="136"/>
      <c r="F47" s="136"/>
      <c r="G47" s="56"/>
      <c r="H47" s="57"/>
      <c r="I47" s="57"/>
      <c r="J47" s="9"/>
      <c r="K47" s="55"/>
      <c r="L47" s="51"/>
      <c r="M47" s="58"/>
      <c r="V47" s="73"/>
      <c r="W47" s="73"/>
      <c r="X47" s="73"/>
      <c r="Y47" s="73"/>
      <c r="Z47" s="70"/>
      <c r="AA47" s="71"/>
      <c r="AB47" s="72"/>
      <c r="AC47" s="72"/>
    </row>
    <row r="48" spans="1:45" ht="15" x14ac:dyDescent="0.3">
      <c r="A48" s="134" t="s">
        <v>81</v>
      </c>
      <c r="B48" s="134"/>
      <c r="C48" s="134"/>
      <c r="D48" s="134"/>
      <c r="E48" s="134"/>
      <c r="F48" s="134"/>
      <c r="G48" s="143"/>
      <c r="H48" s="135"/>
      <c r="I48" s="135"/>
      <c r="J48" s="9"/>
      <c r="K48" s="59"/>
      <c r="L48" s="144"/>
      <c r="M48" s="145"/>
      <c r="V48" s="73"/>
      <c r="W48" s="73"/>
      <c r="X48" s="73"/>
      <c r="Y48" s="73"/>
      <c r="Z48" s="70"/>
      <c r="AA48" s="71"/>
      <c r="AB48" s="72"/>
      <c r="AC48" s="72"/>
    </row>
    <row r="49" spans="1:29" ht="15" x14ac:dyDescent="0.3">
      <c r="A49" s="42"/>
      <c r="B49" s="42"/>
      <c r="C49" s="42"/>
      <c r="D49" s="42"/>
      <c r="E49" s="42"/>
      <c r="F49" s="42"/>
      <c r="G49" s="60"/>
      <c r="H49" s="9"/>
      <c r="I49" s="9"/>
      <c r="J49" s="9"/>
      <c r="K49" s="59"/>
      <c r="L49" s="61"/>
      <c r="M49" s="58"/>
      <c r="V49" s="73"/>
      <c r="W49" s="73"/>
      <c r="X49" s="73"/>
      <c r="Y49" s="73"/>
      <c r="Z49" s="70"/>
      <c r="AA49" s="71"/>
      <c r="AB49" s="72"/>
      <c r="AC49" s="72"/>
    </row>
    <row r="50" spans="1:29" ht="15" x14ac:dyDescent="0.3">
      <c r="A50" s="134" t="s">
        <v>32</v>
      </c>
      <c r="B50" s="135"/>
      <c r="C50" s="135"/>
      <c r="D50" s="135"/>
      <c r="E50" s="135"/>
      <c r="F50" s="42"/>
      <c r="G50" s="146" t="s">
        <v>33</v>
      </c>
      <c r="H50" s="147"/>
      <c r="I50" s="147"/>
      <c r="J50" s="147"/>
      <c r="K50" s="46" t="s">
        <v>29</v>
      </c>
      <c r="L50" s="148"/>
      <c r="M50" s="149"/>
      <c r="V50" s="73"/>
      <c r="W50" s="73"/>
      <c r="X50" s="73"/>
      <c r="Y50" s="73"/>
      <c r="Z50" s="70"/>
      <c r="AA50" s="71"/>
      <c r="AB50" s="72"/>
      <c r="AC50" s="72"/>
    </row>
    <row r="51" spans="1:29" ht="15" x14ac:dyDescent="0.3">
      <c r="A51" s="42"/>
      <c r="B51" s="9"/>
      <c r="C51" s="9"/>
      <c r="D51" s="9"/>
      <c r="E51" s="9"/>
      <c r="F51" s="42"/>
      <c r="G51" s="136"/>
      <c r="H51" s="137"/>
      <c r="I51" s="137"/>
      <c r="J51" s="135"/>
      <c r="K51" s="46"/>
      <c r="L51" s="62"/>
      <c r="M51" s="63"/>
      <c r="V51" s="73"/>
      <c r="W51" s="73"/>
      <c r="X51" s="73"/>
      <c r="Y51" s="73"/>
      <c r="Z51" s="70"/>
      <c r="AA51" s="71"/>
      <c r="AB51" s="72"/>
      <c r="AC51" s="72"/>
    </row>
    <row r="52" spans="1:29" ht="15" customHeight="1" x14ac:dyDescent="0.3">
      <c r="A52" s="134" t="s">
        <v>34</v>
      </c>
      <c r="B52" s="135"/>
      <c r="C52" s="135"/>
      <c r="D52" s="135"/>
      <c r="E52" s="135"/>
      <c r="F52" s="42"/>
      <c r="V52" s="73"/>
      <c r="W52" s="73"/>
      <c r="X52" s="73"/>
      <c r="Y52" s="73"/>
      <c r="Z52" s="70"/>
      <c r="AA52" s="71"/>
      <c r="AB52" s="72"/>
      <c r="AC52" s="72"/>
    </row>
    <row r="53" spans="1:29" ht="15" customHeight="1" thickBot="1" x14ac:dyDescent="0.35">
      <c r="A53" s="42" t="s">
        <v>35</v>
      </c>
      <c r="B53" s="42"/>
      <c r="D53" s="45"/>
      <c r="E53" s="42"/>
      <c r="F53" s="42"/>
      <c r="G53" s="138" t="s">
        <v>78</v>
      </c>
      <c r="H53" s="139"/>
      <c r="I53" s="139"/>
      <c r="J53" s="139"/>
      <c r="K53" s="64" t="s">
        <v>29</v>
      </c>
      <c r="L53" s="140">
        <f>+L50+L46</f>
        <v>0</v>
      </c>
      <c r="M53" s="141"/>
      <c r="V53" s="73"/>
      <c r="W53" s="73"/>
      <c r="X53" s="73"/>
      <c r="Y53" s="73"/>
      <c r="Z53" s="70"/>
      <c r="AA53" s="71"/>
      <c r="AB53" s="72"/>
      <c r="AC53" s="72"/>
    </row>
    <row r="54" spans="1:29" ht="15" customHeight="1" thickTop="1" x14ac:dyDescent="0.3">
      <c r="A54" s="42"/>
      <c r="B54" s="42"/>
      <c r="D54" s="45"/>
      <c r="E54" s="42"/>
      <c r="F54" s="42"/>
      <c r="G54" s="65"/>
      <c r="H54" s="66"/>
      <c r="I54" s="66"/>
      <c r="J54" s="66"/>
      <c r="K54" s="67"/>
      <c r="L54" s="68"/>
      <c r="M54" s="69"/>
      <c r="V54" s="73"/>
      <c r="W54" s="73"/>
      <c r="X54" s="73"/>
      <c r="Y54" s="73"/>
      <c r="Z54" s="70"/>
      <c r="AA54" s="71"/>
      <c r="AB54" s="72"/>
      <c r="AC54" s="72"/>
    </row>
    <row r="55" spans="1:29" ht="15" customHeight="1" x14ac:dyDescent="0.3">
      <c r="A55" s="142" t="s">
        <v>94</v>
      </c>
      <c r="B55" s="142"/>
      <c r="C55" s="142"/>
      <c r="D55" s="142"/>
      <c r="E55" s="142"/>
      <c r="F55" s="42"/>
      <c r="G55" s="142" t="s">
        <v>96</v>
      </c>
      <c r="H55" s="142"/>
      <c r="I55" s="142"/>
      <c r="J55" s="142"/>
      <c r="K55" s="142"/>
      <c r="L55" s="142"/>
      <c r="M55" s="5"/>
      <c r="V55" s="73"/>
      <c r="W55" s="73"/>
      <c r="X55" s="73"/>
      <c r="Y55" s="73"/>
      <c r="Z55" s="70"/>
      <c r="AA55" s="71"/>
      <c r="AB55" s="72"/>
      <c r="AC55" s="72"/>
    </row>
    <row r="56" spans="1:29" ht="15" customHeight="1" x14ac:dyDescent="0.2">
      <c r="A56" s="42"/>
      <c r="B56" s="9"/>
      <c r="C56" s="9"/>
      <c r="D56" s="9"/>
      <c r="E56" s="9"/>
      <c r="F56" s="42"/>
      <c r="V56" s="79"/>
      <c r="W56" s="79"/>
      <c r="X56" s="79"/>
      <c r="Y56" s="79"/>
      <c r="Z56" s="79"/>
      <c r="AA56" s="71"/>
      <c r="AB56" s="72"/>
      <c r="AC56" s="72"/>
    </row>
    <row r="57" spans="1:29" ht="15" customHeight="1" x14ac:dyDescent="0.2">
      <c r="A57" s="134"/>
      <c r="B57" s="135"/>
      <c r="C57" s="135"/>
      <c r="D57" s="135"/>
      <c r="E57" s="135"/>
      <c r="F57" s="42"/>
      <c r="G57" s="134"/>
      <c r="H57" s="135"/>
      <c r="I57" s="135"/>
      <c r="J57" s="135"/>
      <c r="K57" s="135"/>
      <c r="L57" s="135"/>
      <c r="M57" s="135"/>
      <c r="V57" s="1"/>
      <c r="W57" s="1"/>
      <c r="X57" s="1"/>
      <c r="Y57" s="1"/>
      <c r="Z57" s="1"/>
      <c r="AA57" s="1"/>
      <c r="AB57" s="1"/>
      <c r="AC57" s="1"/>
    </row>
    <row r="58" spans="1:29" ht="15" customHeight="1" x14ac:dyDescent="0.2">
      <c r="A58" s="42" t="s">
        <v>30</v>
      </c>
      <c r="B58" s="9"/>
      <c r="C58" s="9"/>
      <c r="D58" s="9"/>
      <c r="E58" s="9"/>
      <c r="F58" s="42"/>
      <c r="G58" s="42" t="s">
        <v>30</v>
      </c>
      <c r="H58" s="9"/>
      <c r="I58" s="9"/>
      <c r="J58" s="9"/>
      <c r="K58" s="9"/>
      <c r="L58" s="9"/>
      <c r="M58" s="9"/>
      <c r="V58" s="1"/>
      <c r="W58" s="1"/>
      <c r="X58" s="1"/>
      <c r="Y58" s="1"/>
      <c r="Z58" s="1"/>
      <c r="AA58" s="1"/>
      <c r="AB58" s="1"/>
      <c r="AC58" s="1"/>
    </row>
    <row r="59" spans="1:29" ht="15" customHeight="1" x14ac:dyDescent="0.2"/>
    <row r="60" spans="1:29" ht="12.75" customHeight="1" x14ac:dyDescent="0.2"/>
    <row r="63" spans="1:29" ht="12.75" customHeight="1" x14ac:dyDescent="0.2"/>
    <row r="64" spans="1:29" ht="12.75" customHeight="1" x14ac:dyDescent="0.2"/>
    <row r="65" spans="22:27" ht="12.75" customHeight="1" x14ac:dyDescent="0.2"/>
    <row r="66" spans="22:27" ht="12.75" customHeight="1" x14ac:dyDescent="0.2"/>
    <row r="67" spans="22:27" ht="12.75" customHeight="1" x14ac:dyDescent="0.2"/>
    <row r="75" spans="22:27" x14ac:dyDescent="0.2">
      <c r="X75" s="82"/>
      <c r="Y75" s="82"/>
    </row>
    <row r="78" spans="22:27" x14ac:dyDescent="0.2">
      <c r="V78" s="83"/>
      <c r="W78" s="83"/>
      <c r="X78" s="84"/>
      <c r="Y78" s="84"/>
      <c r="Z78" s="85"/>
      <c r="AA78" s="86"/>
    </row>
  </sheetData>
  <sheetProtection sheet="1" formatCells="0" selectLockedCells="1"/>
  <mergeCells count="78">
    <mergeCell ref="D4:G4"/>
    <mergeCell ref="D1:G1"/>
    <mergeCell ref="L1:M1"/>
    <mergeCell ref="V1:Y1"/>
    <mergeCell ref="D2:G2"/>
    <mergeCell ref="D3:G3"/>
    <mergeCell ref="B15:I15"/>
    <mergeCell ref="K15:L15"/>
    <mergeCell ref="D5:G5"/>
    <mergeCell ref="D6:G7"/>
    <mergeCell ref="A8:L8"/>
    <mergeCell ref="A9:L9"/>
    <mergeCell ref="A10:L10"/>
    <mergeCell ref="A11:L11"/>
    <mergeCell ref="A12:L12"/>
    <mergeCell ref="B13:I13"/>
    <mergeCell ref="K13:L13"/>
    <mergeCell ref="B14:I14"/>
    <mergeCell ref="K14:L14"/>
    <mergeCell ref="B16:I16"/>
    <mergeCell ref="K16:L16"/>
    <mergeCell ref="B17:I17"/>
    <mergeCell ref="K17:L17"/>
    <mergeCell ref="B18:I18"/>
    <mergeCell ref="K18:L18"/>
    <mergeCell ref="B19:I19"/>
    <mergeCell ref="K19:L19"/>
    <mergeCell ref="A20:I20"/>
    <mergeCell ref="K20:L20"/>
    <mergeCell ref="A23:H24"/>
    <mergeCell ref="I23:I24"/>
    <mergeCell ref="J23:J24"/>
    <mergeCell ref="K23:L24"/>
    <mergeCell ref="A32:F32"/>
    <mergeCell ref="K32:L32"/>
    <mergeCell ref="K25:L25"/>
    <mergeCell ref="A26:F26"/>
    <mergeCell ref="K26:L26"/>
    <mergeCell ref="A27:F27"/>
    <mergeCell ref="K27:L27"/>
    <mergeCell ref="K28:L28"/>
    <mergeCell ref="K29:L29"/>
    <mergeCell ref="A30:F30"/>
    <mergeCell ref="K30:L30"/>
    <mergeCell ref="A31:F31"/>
    <mergeCell ref="K31:L31"/>
    <mergeCell ref="A33:F33"/>
    <mergeCell ref="K33:L33"/>
    <mergeCell ref="A34:F34"/>
    <mergeCell ref="K34:L34"/>
    <mergeCell ref="A35:F35"/>
    <mergeCell ref="K35:L35"/>
    <mergeCell ref="G46:J46"/>
    <mergeCell ref="L46:M46"/>
    <mergeCell ref="A36:F36"/>
    <mergeCell ref="K36:L36"/>
    <mergeCell ref="E37:I37"/>
    <mergeCell ref="K37:L37"/>
    <mergeCell ref="G39:J39"/>
    <mergeCell ref="G40:J40"/>
    <mergeCell ref="G41:J41"/>
    <mergeCell ref="A43:M43"/>
    <mergeCell ref="A45:M45"/>
    <mergeCell ref="A47:F47"/>
    <mergeCell ref="A48:F48"/>
    <mergeCell ref="G48:I48"/>
    <mergeCell ref="L48:M48"/>
    <mergeCell ref="A50:E50"/>
    <mergeCell ref="G50:J50"/>
    <mergeCell ref="L50:M50"/>
    <mergeCell ref="A57:E57"/>
    <mergeCell ref="G57:M57"/>
    <mergeCell ref="G51:J51"/>
    <mergeCell ref="A52:E52"/>
    <mergeCell ref="G53:J53"/>
    <mergeCell ref="L53:M53"/>
    <mergeCell ref="A55:E55"/>
    <mergeCell ref="G55:L55"/>
  </mergeCells>
  <pageMargins left="0.59055118110236227" right="0.59055118110236227" top="1.1811023622047245" bottom="0.47244094488188981" header="0.31496062992125984" footer="0.31496062992125984"/>
  <pageSetup paperSize="9" scale="74" orientation="portrait" blackAndWhite="1" r:id="rId1"/>
  <headerFooter differentFirst="1" scaleWithDoc="0">
    <oddHeader>&amp;L&amp;"Arial,Standard"&amp;8&amp;G
&amp;10 &amp;R&amp;"Arial,Standard"&amp;10&amp;G
&amp;P/&amp;N</oddHeader>
    <oddFooter>&amp;L&amp;"Arial,Standard"&amp;6 043.00.17 &amp;Z&amp;F</oddFooter>
    <firstHeader xml:space="preserve">&amp;L&amp;"Arial,Standard"&amp;8&amp;G&amp;R&amp;"Arial,Standard"&amp;10
</firstHeader>
    <firstFooter>&amp;L&amp;"Arial,Standard"&amp;6 043.00.17 &amp;Z&amp;F</first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Tabellendaten!$A$1:$A$12</xm:f>
          </x14:formula1>
          <xm:sqref>L4</xm:sqref>
        </x14:dataValidation>
        <x14:dataValidation type="list" allowBlank="1" showInputMessage="1" showErrorMessage="1" xr:uid="{00000000-0002-0000-0000-000001000000}">
          <x14:formula1>
            <xm:f>Tabellendaten!$C$1:$C$2</xm:f>
          </x14:formula1>
          <xm:sqref>M55</xm:sqref>
        </x14:dataValidation>
        <x14:dataValidation type="list" allowBlank="1" showInputMessage="1" showErrorMessage="1" xr:uid="{00000000-0002-0000-0000-000002000000}">
          <x14:formula1>
            <xm:f>Tabellendaten!$C$1:$C$4</xm:f>
          </x14:formula1>
          <xm:sqref>A55:E55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tabSelected="1" zoomScale="130" zoomScaleNormal="130" zoomScaleSheetLayoutView="115" workbookViewId="0">
      <selection activeCell="D24" sqref="D24"/>
    </sheetView>
  </sheetViews>
  <sheetFormatPr baseColWidth="10" defaultColWidth="12.28515625" defaultRowHeight="15" x14ac:dyDescent="0.25"/>
  <cols>
    <col min="1" max="1" width="6.85546875" customWidth="1"/>
    <col min="2" max="2" width="16.28515625" customWidth="1"/>
    <col min="3" max="3" width="8.5703125" customWidth="1"/>
    <col min="4" max="12" width="9.28515625" customWidth="1"/>
    <col min="13" max="13" width="12.42578125" bestFit="1" customWidth="1"/>
  </cols>
  <sheetData>
    <row r="1" spans="1:13" ht="19.5" x14ac:dyDescent="0.4">
      <c r="A1" s="217" t="str">
        <f>CONCATENATE("Stundenverteilung für ",+'Titelblatt Phasenfreigabe'!A9:M9)</f>
        <v xml:space="preserve">Stundenverteilung für SIA Phasenfreigabe Nr. xx zum Planervertrag vom: 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3" ht="15.75" x14ac:dyDescent="0.3">
      <c r="A2" s="87" t="s">
        <v>37</v>
      </c>
      <c r="J2" s="88"/>
      <c r="K2" s="89" t="s">
        <v>38</v>
      </c>
    </row>
    <row r="3" spans="1:13" x14ac:dyDescent="0.25">
      <c r="A3" s="90"/>
    </row>
    <row r="4" spans="1:13" x14ac:dyDescent="0.25">
      <c r="A4" s="90"/>
      <c r="C4" s="91"/>
      <c r="D4" s="92"/>
      <c r="E4" s="218" t="s">
        <v>39</v>
      </c>
      <c r="F4" s="219"/>
      <c r="G4" s="219"/>
      <c r="H4" s="219"/>
      <c r="I4" s="219"/>
      <c r="J4" s="219"/>
      <c r="K4" s="219"/>
      <c r="L4" s="93" t="s">
        <v>40</v>
      </c>
      <c r="M4" s="93" t="s">
        <v>40</v>
      </c>
    </row>
    <row r="5" spans="1:13" x14ac:dyDescent="0.25">
      <c r="A5" s="90"/>
      <c r="C5" s="94"/>
      <c r="D5" s="95"/>
      <c r="E5" s="96">
        <v>31</v>
      </c>
      <c r="F5" s="93">
        <v>32</v>
      </c>
      <c r="G5" s="93">
        <v>33</v>
      </c>
      <c r="H5" s="93">
        <v>41</v>
      </c>
      <c r="I5" s="93">
        <v>51</v>
      </c>
      <c r="J5" s="93">
        <v>52</v>
      </c>
      <c r="K5" s="93">
        <v>53</v>
      </c>
      <c r="L5" s="93" t="s">
        <v>41</v>
      </c>
      <c r="M5" s="93" t="s">
        <v>29</v>
      </c>
    </row>
    <row r="6" spans="1:13" ht="26.25" customHeight="1" x14ac:dyDescent="0.25">
      <c r="A6" s="97" t="s">
        <v>42</v>
      </c>
      <c r="B6" s="98"/>
      <c r="C6" s="99" t="s">
        <v>43</v>
      </c>
      <c r="D6" s="99" t="s">
        <v>44</v>
      </c>
      <c r="E6" s="98"/>
      <c r="F6" s="216"/>
      <c r="G6" s="216"/>
      <c r="H6" s="98"/>
      <c r="I6" s="98"/>
      <c r="J6" s="98"/>
      <c r="K6" s="98"/>
      <c r="L6" s="98"/>
      <c r="M6" s="100"/>
    </row>
    <row r="7" spans="1:13" s="106" customFormat="1" ht="9.75" x14ac:dyDescent="0.15">
      <c r="A7" s="101" t="s">
        <v>45</v>
      </c>
      <c r="B7" s="102"/>
      <c r="C7" s="103"/>
      <c r="D7" s="104" t="s">
        <v>46</v>
      </c>
      <c r="E7" s="102"/>
      <c r="F7" s="229"/>
      <c r="G7" s="229"/>
      <c r="H7" s="102"/>
      <c r="I7" s="102"/>
      <c r="J7" s="102"/>
      <c r="K7" s="102"/>
      <c r="L7" s="102"/>
      <c r="M7" s="105"/>
    </row>
    <row r="8" spans="1:13" x14ac:dyDescent="0.25">
      <c r="A8" s="107" t="s">
        <v>47</v>
      </c>
      <c r="B8" s="120"/>
      <c r="C8" s="108" t="s">
        <v>57</v>
      </c>
      <c r="D8" s="112"/>
      <c r="E8" s="109"/>
      <c r="F8" s="208"/>
      <c r="G8" s="209"/>
      <c r="H8" s="109"/>
      <c r="I8" s="109"/>
      <c r="J8" s="109"/>
      <c r="K8" s="109"/>
      <c r="L8" s="110">
        <f>SUM(E8:K8)</f>
        <v>0</v>
      </c>
      <c r="M8" s="111">
        <f>D8*L8</f>
        <v>0</v>
      </c>
    </row>
    <row r="9" spans="1:13" x14ac:dyDescent="0.25">
      <c r="A9" s="107" t="s">
        <v>48</v>
      </c>
      <c r="B9" s="120"/>
      <c r="C9" s="109" t="s">
        <v>58</v>
      </c>
      <c r="D9" s="112"/>
      <c r="E9" s="109"/>
      <c r="F9" s="208"/>
      <c r="G9" s="209"/>
      <c r="H9" s="109"/>
      <c r="I9" s="109"/>
      <c r="J9" s="109"/>
      <c r="K9" s="109"/>
      <c r="L9" s="110">
        <f>SUM(E9:K9)</f>
        <v>0</v>
      </c>
      <c r="M9" s="111">
        <f>D9*L9</f>
        <v>0</v>
      </c>
    </row>
    <row r="10" spans="1:13" x14ac:dyDescent="0.25">
      <c r="A10" s="107" t="s">
        <v>49</v>
      </c>
      <c r="B10" s="120"/>
      <c r="C10" s="109"/>
      <c r="D10" s="112"/>
      <c r="E10" s="109"/>
      <c r="F10" s="208"/>
      <c r="G10" s="209"/>
      <c r="H10" s="109"/>
      <c r="I10" s="109"/>
      <c r="J10" s="109"/>
      <c r="K10" s="109"/>
      <c r="L10" s="110">
        <f>SUM(E10:K10)</f>
        <v>0</v>
      </c>
      <c r="M10" s="111">
        <f>D10*L10</f>
        <v>0</v>
      </c>
    </row>
    <row r="11" spans="1:13" x14ac:dyDescent="0.25">
      <c r="A11" s="107" t="s">
        <v>50</v>
      </c>
      <c r="B11" s="120"/>
      <c r="C11" s="109"/>
      <c r="D11" s="112"/>
      <c r="E11" s="109"/>
      <c r="F11" s="113"/>
      <c r="G11" s="114"/>
      <c r="H11" s="109"/>
      <c r="I11" s="109"/>
      <c r="J11" s="109"/>
      <c r="K11" s="109"/>
      <c r="L11" s="110">
        <f>SUM(E11:K11)</f>
        <v>0</v>
      </c>
      <c r="M11" s="111">
        <f>D11*L11</f>
        <v>0</v>
      </c>
    </row>
    <row r="12" spans="1:13" x14ac:dyDescent="0.25">
      <c r="A12" s="207" t="s">
        <v>51</v>
      </c>
      <c r="B12" s="207"/>
      <c r="C12" s="207"/>
      <c r="D12" s="207"/>
      <c r="E12" s="110">
        <f>SUM(E8:E11)</f>
        <v>0</v>
      </c>
      <c r="F12" s="210">
        <f>SUM(F8:F11)</f>
        <v>0</v>
      </c>
      <c r="G12" s="211"/>
      <c r="H12" s="110">
        <f>SUM(H8:H11)</f>
        <v>0</v>
      </c>
      <c r="I12" s="110">
        <f>SUM(I8:I11)</f>
        <v>0</v>
      </c>
      <c r="J12" s="110">
        <f>SUM(J8:J11)</f>
        <v>0</v>
      </c>
      <c r="K12" s="110">
        <f>SUM(K8:K11)</f>
        <v>0</v>
      </c>
      <c r="L12" s="115">
        <f>SUM(L8:L11)</f>
        <v>0</v>
      </c>
      <c r="M12" s="110" t="s">
        <v>52</v>
      </c>
    </row>
    <row r="13" spans="1:13" x14ac:dyDescent="0.25">
      <c r="A13" s="220" t="s">
        <v>53</v>
      </c>
      <c r="B13" s="221"/>
      <c r="C13" s="221"/>
      <c r="D13" s="222"/>
      <c r="E13" s="116">
        <f>SUMPRODUCT($D$8:$D$11,E8:E11)</f>
        <v>0</v>
      </c>
      <c r="F13" s="212">
        <f>SUMPRODUCT($D$8:$D$11,F8:F11)</f>
        <v>0</v>
      </c>
      <c r="G13" s="213"/>
      <c r="H13" s="116">
        <f>SUMPRODUCT($D$8:$D$11,H8:H11)</f>
        <v>0</v>
      </c>
      <c r="I13" s="116">
        <f>SUMPRODUCT($D$8:$D$11,I8:I11)</f>
        <v>0</v>
      </c>
      <c r="J13" s="116">
        <f>SUMPRODUCT($D$8:$D$11,J8:J11)</f>
        <v>0</v>
      </c>
      <c r="K13" s="116">
        <f>SUMPRODUCT($D$8:$D$11,K8:K11)</f>
        <v>0</v>
      </c>
      <c r="L13" s="111" t="s">
        <v>52</v>
      </c>
      <c r="M13" s="117">
        <f>SUM(M8:M11)</f>
        <v>0</v>
      </c>
    </row>
    <row r="14" spans="1:13" s="119" customFormat="1" ht="8.25" x14ac:dyDescent="0.1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3" x14ac:dyDescent="0.25">
      <c r="A15" s="223" t="s">
        <v>54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5"/>
    </row>
    <row r="16" spans="1:13" s="106" customFormat="1" ht="9" x14ac:dyDescent="0.15">
      <c r="A16" s="226" t="s">
        <v>55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8"/>
    </row>
    <row r="17" spans="1:14" x14ac:dyDescent="0.25">
      <c r="A17" s="205"/>
      <c r="B17" s="205"/>
      <c r="C17" s="110" t="s">
        <v>56</v>
      </c>
      <c r="D17" s="112"/>
      <c r="E17" s="109"/>
      <c r="F17" s="208"/>
      <c r="G17" s="209"/>
      <c r="H17" s="109"/>
      <c r="I17" s="109"/>
      <c r="J17" s="109"/>
      <c r="K17" s="109"/>
      <c r="L17" s="110">
        <f t="shared" ref="L17:L25" si="0">SUM(E17:K17)</f>
        <v>0</v>
      </c>
      <c r="M17" s="111">
        <f t="shared" ref="M17:M25" si="1">D17*L17</f>
        <v>0</v>
      </c>
    </row>
    <row r="18" spans="1:14" x14ac:dyDescent="0.25">
      <c r="A18" s="205"/>
      <c r="B18" s="205"/>
      <c r="C18" s="110" t="s">
        <v>57</v>
      </c>
      <c r="D18" s="112"/>
      <c r="E18" s="109"/>
      <c r="F18" s="208"/>
      <c r="G18" s="209"/>
      <c r="H18" s="109"/>
      <c r="I18" s="109"/>
      <c r="J18" s="109"/>
      <c r="K18" s="109"/>
      <c r="L18" s="110">
        <f t="shared" si="0"/>
        <v>0</v>
      </c>
      <c r="M18" s="111">
        <f t="shared" si="1"/>
        <v>0</v>
      </c>
    </row>
    <row r="19" spans="1:14" x14ac:dyDescent="0.25">
      <c r="A19" s="205"/>
      <c r="B19" s="205"/>
      <c r="C19" s="110" t="s">
        <v>58</v>
      </c>
      <c r="D19" s="112"/>
      <c r="E19" s="109"/>
      <c r="F19" s="208"/>
      <c r="G19" s="209"/>
      <c r="H19" s="109"/>
      <c r="I19" s="109"/>
      <c r="J19" s="109"/>
      <c r="K19" s="109"/>
      <c r="L19" s="110">
        <f t="shared" si="0"/>
        <v>0</v>
      </c>
      <c r="M19" s="111">
        <f t="shared" si="1"/>
        <v>0</v>
      </c>
    </row>
    <row r="20" spans="1:14" x14ac:dyDescent="0.25">
      <c r="A20" s="205"/>
      <c r="B20" s="205"/>
      <c r="C20" s="110" t="s">
        <v>59</v>
      </c>
      <c r="D20" s="112"/>
      <c r="E20" s="109"/>
      <c r="F20" s="208"/>
      <c r="G20" s="209"/>
      <c r="H20" s="109"/>
      <c r="I20" s="109"/>
      <c r="J20" s="109"/>
      <c r="K20" s="109"/>
      <c r="L20" s="110">
        <f t="shared" si="0"/>
        <v>0</v>
      </c>
      <c r="M20" s="111">
        <f t="shared" si="1"/>
        <v>0</v>
      </c>
    </row>
    <row r="21" spans="1:14" x14ac:dyDescent="0.25">
      <c r="A21" s="205"/>
      <c r="B21" s="205"/>
      <c r="C21" s="110" t="s">
        <v>60</v>
      </c>
      <c r="D21" s="112"/>
      <c r="E21" s="109"/>
      <c r="F21" s="208"/>
      <c r="G21" s="209"/>
      <c r="H21" s="109"/>
      <c r="I21" s="109"/>
      <c r="J21" s="109"/>
      <c r="K21" s="109"/>
      <c r="L21" s="110">
        <f t="shared" si="0"/>
        <v>0</v>
      </c>
      <c r="M21" s="111">
        <f t="shared" si="1"/>
        <v>0</v>
      </c>
    </row>
    <row r="22" spans="1:14" x14ac:dyDescent="0.25">
      <c r="A22" s="205"/>
      <c r="B22" s="205"/>
      <c r="C22" s="110" t="s">
        <v>61</v>
      </c>
      <c r="D22" s="112"/>
      <c r="E22" s="109"/>
      <c r="F22" s="208"/>
      <c r="G22" s="209"/>
      <c r="H22" s="109"/>
      <c r="I22" s="109"/>
      <c r="J22" s="109"/>
      <c r="K22" s="109"/>
      <c r="L22" s="110">
        <f t="shared" si="0"/>
        <v>0</v>
      </c>
      <c r="M22" s="111">
        <f t="shared" si="1"/>
        <v>0</v>
      </c>
    </row>
    <row r="23" spans="1:14" x14ac:dyDescent="0.25">
      <c r="A23" s="205"/>
      <c r="B23" s="205"/>
      <c r="C23" s="110" t="s">
        <v>62</v>
      </c>
      <c r="D23" s="112"/>
      <c r="E23" s="109"/>
      <c r="F23" s="208"/>
      <c r="G23" s="209"/>
      <c r="H23" s="109"/>
      <c r="I23" s="109"/>
      <c r="J23" s="109"/>
      <c r="K23" s="109"/>
      <c r="L23" s="110">
        <f t="shared" si="0"/>
        <v>0</v>
      </c>
      <c r="M23" s="111">
        <f t="shared" si="1"/>
        <v>0</v>
      </c>
    </row>
    <row r="24" spans="1:14" x14ac:dyDescent="0.25">
      <c r="A24" s="206" t="s">
        <v>63</v>
      </c>
      <c r="B24" s="206"/>
      <c r="C24" s="110" t="s">
        <v>64</v>
      </c>
      <c r="D24" s="112"/>
      <c r="E24" s="109"/>
      <c r="F24" s="208"/>
      <c r="G24" s="209"/>
      <c r="H24" s="109"/>
      <c r="I24" s="109"/>
      <c r="J24" s="109"/>
      <c r="K24" s="109"/>
      <c r="L24" s="110">
        <f t="shared" si="0"/>
        <v>0</v>
      </c>
      <c r="M24" s="111">
        <f t="shared" si="1"/>
        <v>0</v>
      </c>
    </row>
    <row r="25" spans="1:14" x14ac:dyDescent="0.25">
      <c r="A25" s="206" t="s">
        <v>65</v>
      </c>
      <c r="B25" s="206"/>
      <c r="C25" s="110" t="s">
        <v>66</v>
      </c>
      <c r="D25" s="112"/>
      <c r="E25" s="109"/>
      <c r="F25" s="208"/>
      <c r="G25" s="209"/>
      <c r="H25" s="109"/>
      <c r="I25" s="109"/>
      <c r="J25" s="109"/>
      <c r="K25" s="109"/>
      <c r="L25" s="110">
        <f t="shared" si="0"/>
        <v>0</v>
      </c>
      <c r="M25" s="111">
        <f t="shared" si="1"/>
        <v>0</v>
      </c>
    </row>
    <row r="26" spans="1:14" x14ac:dyDescent="0.25">
      <c r="A26" s="207" t="s">
        <v>51</v>
      </c>
      <c r="B26" s="207"/>
      <c r="C26" s="207"/>
      <c r="D26" s="207"/>
      <c r="E26" s="110">
        <f>SUM(E17:E25)</f>
        <v>0</v>
      </c>
      <c r="F26" s="210">
        <f>SUM(F17:F25)</f>
        <v>0</v>
      </c>
      <c r="G26" s="211"/>
      <c r="H26" s="110">
        <f>SUM(H17:H25)</f>
        <v>0</v>
      </c>
      <c r="I26" s="110">
        <f>SUM(I17:I25)</f>
        <v>0</v>
      </c>
      <c r="J26" s="110">
        <f>SUM(J17:J25)</f>
        <v>0</v>
      </c>
      <c r="K26" s="110">
        <f>SUM(K17:K25)</f>
        <v>0</v>
      </c>
      <c r="L26" s="115">
        <f>SUM(L17:L25)</f>
        <v>0</v>
      </c>
      <c r="M26" s="121" t="s">
        <v>52</v>
      </c>
    </row>
    <row r="27" spans="1:14" x14ac:dyDescent="0.25">
      <c r="A27" s="207" t="s">
        <v>53</v>
      </c>
      <c r="B27" s="207"/>
      <c r="C27" s="207"/>
      <c r="D27" s="207"/>
      <c r="E27" s="116">
        <f>SUMPRODUCT($D$17:$D$25,E17:E25)</f>
        <v>0</v>
      </c>
      <c r="F27" s="212">
        <f>SUMPRODUCT($D$17:$D$25,F17:F25)</f>
        <v>0</v>
      </c>
      <c r="G27" s="213"/>
      <c r="H27" s="116">
        <f>SUMPRODUCT($D$17:$D$25,H17:H25)</f>
        <v>0</v>
      </c>
      <c r="I27" s="116">
        <f>SUMPRODUCT($D$17:$D$25,I17:I25)</f>
        <v>0</v>
      </c>
      <c r="J27" s="116">
        <f>SUMPRODUCT($D$17:$D$25,J17:J25)</f>
        <v>0</v>
      </c>
      <c r="K27" s="116">
        <f>SUMPRODUCT($D$17:$D$25,K17:K25)</f>
        <v>0</v>
      </c>
      <c r="L27" s="111" t="s">
        <v>52</v>
      </c>
      <c r="M27" s="117">
        <f>SUM(M17:M25)</f>
        <v>0</v>
      </c>
    </row>
    <row r="28" spans="1:14" s="119" customFormat="1" ht="8.25" x14ac:dyDescent="0.15">
      <c r="A28" s="122"/>
      <c r="B28" s="122"/>
      <c r="C28" s="122"/>
      <c r="D28" s="122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4" x14ac:dyDescent="0.25">
      <c r="A29" s="207" t="s">
        <v>67</v>
      </c>
      <c r="B29" s="207"/>
      <c r="C29" s="207"/>
      <c r="D29" s="207"/>
      <c r="E29" s="123">
        <f>E26+E12</f>
        <v>0</v>
      </c>
      <c r="F29" s="214">
        <f>F26+F12</f>
        <v>0</v>
      </c>
      <c r="G29" s="215"/>
      <c r="H29" s="123">
        <f>H26+H12</f>
        <v>0</v>
      </c>
      <c r="I29" s="123">
        <f>I26+I12</f>
        <v>0</v>
      </c>
      <c r="J29" s="123">
        <f>J26+J12</f>
        <v>0</v>
      </c>
      <c r="K29" s="123">
        <f>K26+K12</f>
        <v>0</v>
      </c>
      <c r="L29" s="124">
        <f>SUM(E29:K29)</f>
        <v>0</v>
      </c>
      <c r="M29" s="123" t="s">
        <v>52</v>
      </c>
      <c r="N29" s="125"/>
    </row>
    <row r="30" spans="1:14" x14ac:dyDescent="0.25">
      <c r="A30" s="207" t="s">
        <v>68</v>
      </c>
      <c r="B30" s="207"/>
      <c r="C30" s="207"/>
      <c r="D30" s="207"/>
      <c r="E30" s="116">
        <f>E13+E27</f>
        <v>0</v>
      </c>
      <c r="F30" s="212">
        <f>F13+F27</f>
        <v>0</v>
      </c>
      <c r="G30" s="213"/>
      <c r="H30" s="116">
        <f>H13+H27</f>
        <v>0</v>
      </c>
      <c r="I30" s="116">
        <f>I13+I27</f>
        <v>0</v>
      </c>
      <c r="J30" s="116">
        <f>J13+J27</f>
        <v>0</v>
      </c>
      <c r="K30" s="116">
        <f>K13+K27</f>
        <v>0</v>
      </c>
      <c r="L30" s="111" t="s">
        <v>52</v>
      </c>
      <c r="M30" s="117">
        <f>SUM(E30:K30)</f>
        <v>0</v>
      </c>
    </row>
    <row r="31" spans="1:14" s="119" customFormat="1" ht="8.25" x14ac:dyDescent="0.15">
      <c r="A31" s="122"/>
      <c r="B31" s="122"/>
      <c r="C31" s="122"/>
      <c r="D31" s="122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4" ht="18.75" customHeight="1" x14ac:dyDescent="0.25">
      <c r="A32" s="126"/>
      <c r="B32" s="126"/>
      <c r="C32" s="126"/>
      <c r="D32" s="126"/>
      <c r="E32" s="126"/>
      <c r="F32" s="202" t="s">
        <v>69</v>
      </c>
      <c r="G32" s="203"/>
      <c r="H32" s="203"/>
      <c r="I32" s="203"/>
      <c r="J32" s="203"/>
      <c r="K32" s="204"/>
      <c r="L32" s="127">
        <f>IF(L29=0,0,M30/L29)</f>
        <v>0</v>
      </c>
      <c r="M32" s="126"/>
    </row>
    <row r="48" spans="6:7" x14ac:dyDescent="0.25">
      <c r="F48" s="128"/>
      <c r="G48" s="128"/>
    </row>
  </sheetData>
  <sheetProtection sheet="1" selectLockedCells="1"/>
  <mergeCells count="40">
    <mergeCell ref="F6:G6"/>
    <mergeCell ref="A22:B22"/>
    <mergeCell ref="A1:K1"/>
    <mergeCell ref="E4:K4"/>
    <mergeCell ref="A12:D12"/>
    <mergeCell ref="A13:D13"/>
    <mergeCell ref="A15:M15"/>
    <mergeCell ref="A16:M16"/>
    <mergeCell ref="A17:B17"/>
    <mergeCell ref="A18:B18"/>
    <mergeCell ref="A19:B19"/>
    <mergeCell ref="F19:G19"/>
    <mergeCell ref="F20:G20"/>
    <mergeCell ref="F21:G21"/>
    <mergeCell ref="F22:G22"/>
    <mergeCell ref="F7:G7"/>
    <mergeCell ref="A20:B20"/>
    <mergeCell ref="A21:B21"/>
    <mergeCell ref="F8:G8"/>
    <mergeCell ref="F9:G9"/>
    <mergeCell ref="F10:G10"/>
    <mergeCell ref="F12:G12"/>
    <mergeCell ref="F13:G13"/>
    <mergeCell ref="F17:G17"/>
    <mergeCell ref="F18:G18"/>
    <mergeCell ref="F32:K32"/>
    <mergeCell ref="A23:B23"/>
    <mergeCell ref="A24:B24"/>
    <mergeCell ref="A25:B25"/>
    <mergeCell ref="A26:D26"/>
    <mergeCell ref="A27:D27"/>
    <mergeCell ref="A29:D29"/>
    <mergeCell ref="F24:G24"/>
    <mergeCell ref="F25:G25"/>
    <mergeCell ref="F23:G23"/>
    <mergeCell ref="F26:G26"/>
    <mergeCell ref="F27:G27"/>
    <mergeCell ref="F29:G29"/>
    <mergeCell ref="F30:G30"/>
    <mergeCell ref="A30:D30"/>
  </mergeCells>
  <pageMargins left="0.70866141732283472" right="0.59055118110236227" top="1.2598425196850394" bottom="0.47244094488188981" header="0.31496062992125984" footer="0.31496062992125984"/>
  <pageSetup paperSize="9" scale="97" orientation="landscape" r:id="rId1"/>
  <headerFooter>
    <oddHeader>&amp;L&amp;G</oddHeader>
    <oddFooter>&amp;L&amp;8 043.00.17 &amp;F&amp;R&amp;8&amp;P/&amp;N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C5" sqref="C5"/>
    </sheetView>
  </sheetViews>
  <sheetFormatPr baseColWidth="10" defaultRowHeight="15" x14ac:dyDescent="0.25"/>
  <cols>
    <col min="1" max="1" width="17.140625" bestFit="1" customWidth="1"/>
    <col min="3" max="3" width="17.28515625" bestFit="1" customWidth="1"/>
  </cols>
  <sheetData>
    <row r="1" spans="1:3" x14ac:dyDescent="0.25">
      <c r="A1" t="s">
        <v>82</v>
      </c>
      <c r="C1" t="s">
        <v>94</v>
      </c>
    </row>
    <row r="2" spans="1:3" x14ac:dyDescent="0.25">
      <c r="A2" t="s">
        <v>83</v>
      </c>
      <c r="C2" t="s">
        <v>95</v>
      </c>
    </row>
    <row r="3" spans="1:3" x14ac:dyDescent="0.25">
      <c r="A3" t="s">
        <v>84</v>
      </c>
    </row>
    <row r="4" spans="1:3" x14ac:dyDescent="0.25">
      <c r="A4" t="s">
        <v>88</v>
      </c>
    </row>
    <row r="5" spans="1:3" x14ac:dyDescent="0.25">
      <c r="A5" t="s">
        <v>89</v>
      </c>
    </row>
    <row r="6" spans="1:3" x14ac:dyDescent="0.25">
      <c r="A6" t="s">
        <v>90</v>
      </c>
    </row>
    <row r="7" spans="1:3" x14ac:dyDescent="0.25">
      <c r="A7" t="s">
        <v>86</v>
      </c>
    </row>
    <row r="8" spans="1:3" x14ac:dyDescent="0.25">
      <c r="A8" t="s">
        <v>86</v>
      </c>
    </row>
    <row r="9" spans="1:3" x14ac:dyDescent="0.25">
      <c r="A9" t="s">
        <v>85</v>
      </c>
    </row>
    <row r="10" spans="1:3" x14ac:dyDescent="0.25">
      <c r="A10" t="s">
        <v>87</v>
      </c>
    </row>
    <row r="11" spans="1:3" x14ac:dyDescent="0.25">
      <c r="A11" t="s">
        <v>91</v>
      </c>
    </row>
    <row r="12" spans="1:3" x14ac:dyDescent="0.25">
      <c r="A12" t="s">
        <v>92</v>
      </c>
    </row>
  </sheetData>
  <sheetProtection sheet="1" objects="1" scenarios="1"/>
  <sortState xmlns:xlrd2="http://schemas.microsoft.com/office/spreadsheetml/2017/richdata2" ref="A1:A12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Titelblatt Phasenfreigabe</vt:lpstr>
      <vt:lpstr>Stundenvert Phasen</vt:lpstr>
      <vt:lpstr>Tabellendaten</vt:lpstr>
      <vt:lpstr>'Stundenvert Phasen'!Druckbereich</vt:lpstr>
      <vt:lpstr>'Titelblatt Phasenfreigabe'!Druckbereich</vt:lpstr>
      <vt:lpstr>Phasenfreigabe_zum_Planervertrag_vom_XX.XX.2020</vt:lpstr>
    </vt:vector>
  </TitlesOfParts>
  <Company>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Coduti Gianluca</dc:creator>
  <cp:lastModifiedBy>Daniel Zumbach</cp:lastModifiedBy>
  <cp:lastPrinted>2020-03-17T15:21:36Z</cp:lastPrinted>
  <dcterms:created xsi:type="dcterms:W3CDTF">2020-01-31T09:05:14Z</dcterms:created>
  <dcterms:modified xsi:type="dcterms:W3CDTF">2023-11-03T09:29:18Z</dcterms:modified>
</cp:coreProperties>
</file>