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K Kulturpolitik\Corona\Ausfallentschädigung 2022\011_Kulturschaffende\2_Schadensberechnung\2_Selbständige, abgesagte Veranstaltungen\SP7\"/>
    </mc:Choice>
  </mc:AlternateContent>
  <bookViews>
    <workbookView xWindow="0" yWindow="0" windowWidth="28770" windowHeight="11970"/>
  </bookViews>
  <sheets>
    <sheet name="Liste Veranstaltungen" sheetId="2" r:id="rId1"/>
    <sheet name="Schadensberechnung" sheetId="1" r:id="rId2"/>
  </sheets>
  <externalReferences>
    <externalReference r:id="rId3"/>
  </externalReferences>
  <definedNames>
    <definedName name="_xlnm.Print_Area" localSheetId="0">'Liste Veranstaltungen'!$A$1:$J$127</definedName>
    <definedName name="_xlnm.Print_Area" localSheetId="1">Schadensberechnung!$A$1:$F$50</definedName>
    <definedName name="Gem._SVA_Liste">'[1]4. Finanziell Verifizierung'!$AI$67:$AI$68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7" i="1" l="1"/>
  <c r="E49" i="1" s="1"/>
  <c r="Q138" i="2"/>
  <c r="R168" i="2"/>
  <c r="U167" i="2"/>
  <c r="S126" i="2"/>
  <c r="R164" i="2" l="1"/>
  <c r="R157" i="2"/>
  <c r="I20" i="2"/>
  <c r="I21" i="2"/>
  <c r="I22" i="2"/>
  <c r="R22" i="2" s="1"/>
  <c r="T22" i="2" s="1"/>
  <c r="I23" i="2"/>
  <c r="R23" i="2" s="1"/>
  <c r="T23" i="2" s="1"/>
  <c r="I24" i="2"/>
  <c r="R24" i="2" s="1"/>
  <c r="T24" i="2" s="1"/>
  <c r="I25" i="2"/>
  <c r="R25" i="2" s="1"/>
  <c r="T25" i="2" s="1"/>
  <c r="I26" i="2"/>
  <c r="R26" i="2" s="1"/>
  <c r="T26" i="2" s="1"/>
  <c r="I27" i="2"/>
  <c r="I28" i="2"/>
  <c r="I29" i="2"/>
  <c r="I30" i="2"/>
  <c r="R30" i="2" s="1"/>
  <c r="T30" i="2" s="1"/>
  <c r="I31" i="2"/>
  <c r="I32" i="2"/>
  <c r="R32" i="2" s="1"/>
  <c r="T32" i="2" s="1"/>
  <c r="I33" i="2"/>
  <c r="R33" i="2" s="1"/>
  <c r="T33" i="2" s="1"/>
  <c r="I34" i="2"/>
  <c r="R34" i="2" s="1"/>
  <c r="T34" i="2" s="1"/>
  <c r="I35" i="2"/>
  <c r="I36" i="2"/>
  <c r="R36" i="2" s="1"/>
  <c r="T36" i="2" s="1"/>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R20" i="2"/>
  <c r="R21" i="2"/>
  <c r="T21" i="2" s="1"/>
  <c r="R27" i="2"/>
  <c r="T27" i="2" s="1"/>
  <c r="R28" i="2"/>
  <c r="R29" i="2"/>
  <c r="R31" i="2"/>
  <c r="R35" i="2"/>
  <c r="R37" i="2"/>
  <c r="T37" i="2" s="1"/>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99" i="2"/>
  <c r="R100" i="2"/>
  <c r="R101" i="2"/>
  <c r="R102" i="2"/>
  <c r="R103" i="2"/>
  <c r="R104" i="2"/>
  <c r="R105" i="2"/>
  <c r="R106" i="2"/>
  <c r="R107" i="2"/>
  <c r="R108" i="2"/>
  <c r="R109" i="2"/>
  <c r="R110" i="2"/>
  <c r="R111" i="2"/>
  <c r="R112" i="2"/>
  <c r="R113" i="2"/>
  <c r="R114" i="2"/>
  <c r="R115" i="2"/>
  <c r="R116" i="2"/>
  <c r="R117" i="2"/>
  <c r="R118" i="2"/>
  <c r="R119" i="2"/>
  <c r="R120" i="2"/>
  <c r="R121" i="2"/>
  <c r="R122" i="2"/>
  <c r="I30" i="1"/>
  <c r="I31" i="1"/>
  <c r="H26" i="1"/>
  <c r="H27" i="1"/>
  <c r="H28" i="1"/>
  <c r="H25" i="1"/>
  <c r="J126" i="2"/>
  <c r="S138" i="2"/>
  <c r="O139" i="2"/>
  <c r="O138" i="2"/>
  <c r="Q131" i="2"/>
  <c r="S131" i="2" s="1"/>
  <c r="Q132" i="2"/>
  <c r="Q133" i="2"/>
  <c r="S133" i="2" s="1"/>
  <c r="Q130" i="2"/>
  <c r="S130" i="2" s="1"/>
  <c r="M126" i="2"/>
  <c r="Q139" i="2"/>
  <c r="T20" i="2"/>
  <c r="T28" i="2"/>
  <c r="T29" i="2"/>
  <c r="T31" i="2"/>
  <c r="T35" i="2"/>
  <c r="T38" i="2"/>
  <c r="T39" i="2"/>
  <c r="T40" i="2"/>
  <c r="T41" i="2"/>
  <c r="T42" i="2"/>
  <c r="T43" i="2"/>
  <c r="T44" i="2"/>
  <c r="T45" i="2"/>
  <c r="T46" i="2"/>
  <c r="T47" i="2"/>
  <c r="T48" i="2"/>
  <c r="T49" i="2"/>
  <c r="T50" i="2"/>
  <c r="T51" i="2"/>
  <c r="T52"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98" i="2"/>
  <c r="T99" i="2"/>
  <c r="T100" i="2"/>
  <c r="T101" i="2"/>
  <c r="T102" i="2"/>
  <c r="T103" i="2"/>
  <c r="T104" i="2"/>
  <c r="T105" i="2"/>
  <c r="T106" i="2"/>
  <c r="T107" i="2"/>
  <c r="T108" i="2"/>
  <c r="T109" i="2"/>
  <c r="T110" i="2"/>
  <c r="T111" i="2"/>
  <c r="T112" i="2"/>
  <c r="T113" i="2"/>
  <c r="T114" i="2"/>
  <c r="T115" i="2"/>
  <c r="T116" i="2"/>
  <c r="T117" i="2"/>
  <c r="T118" i="2"/>
  <c r="T119" i="2"/>
  <c r="T120" i="2"/>
  <c r="T121" i="2"/>
  <c r="T122" i="2"/>
  <c r="T123" i="2"/>
  <c r="T124" i="2"/>
  <c r="T125" i="2"/>
  <c r="O22" i="2"/>
  <c r="P22" i="2"/>
  <c r="Q22" i="2"/>
  <c r="O23" i="2"/>
  <c r="P23" i="2"/>
  <c r="Q23" i="2"/>
  <c r="O24" i="2"/>
  <c r="P24" i="2"/>
  <c r="Q24" i="2"/>
  <c r="O25" i="2"/>
  <c r="P25" i="2"/>
  <c r="Q25" i="2"/>
  <c r="O26" i="2"/>
  <c r="P26" i="2"/>
  <c r="Q26" i="2"/>
  <c r="O27" i="2"/>
  <c r="P27" i="2"/>
  <c r="Q27" i="2"/>
  <c r="O28" i="2"/>
  <c r="P28" i="2"/>
  <c r="Q28" i="2"/>
  <c r="O29" i="2"/>
  <c r="P29" i="2"/>
  <c r="Q29" i="2"/>
  <c r="O30" i="2"/>
  <c r="P30" i="2"/>
  <c r="Q30" i="2"/>
  <c r="O31" i="2"/>
  <c r="P31" i="2"/>
  <c r="Q31" i="2"/>
  <c r="O32" i="2"/>
  <c r="P32" i="2"/>
  <c r="Q32" i="2"/>
  <c r="O33" i="2"/>
  <c r="P33" i="2"/>
  <c r="Q33" i="2"/>
  <c r="O34" i="2"/>
  <c r="P34" i="2"/>
  <c r="Q34" i="2"/>
  <c r="O35" i="2"/>
  <c r="P35" i="2"/>
  <c r="Q35" i="2"/>
  <c r="O36" i="2"/>
  <c r="P36" i="2"/>
  <c r="Q36" i="2"/>
  <c r="O37" i="2"/>
  <c r="P37" i="2"/>
  <c r="Q37" i="2"/>
  <c r="O38" i="2"/>
  <c r="P38" i="2"/>
  <c r="Q38" i="2"/>
  <c r="O39" i="2"/>
  <c r="P39" i="2"/>
  <c r="Q39" i="2"/>
  <c r="O40" i="2"/>
  <c r="P40" i="2"/>
  <c r="Q40" i="2"/>
  <c r="O41" i="2"/>
  <c r="P41" i="2"/>
  <c r="Q41" i="2"/>
  <c r="O42" i="2"/>
  <c r="P42" i="2"/>
  <c r="Q42" i="2"/>
  <c r="O43" i="2"/>
  <c r="P43" i="2"/>
  <c r="Q43" i="2"/>
  <c r="O44" i="2"/>
  <c r="P44" i="2"/>
  <c r="Q44" i="2"/>
  <c r="O45" i="2"/>
  <c r="P45" i="2"/>
  <c r="Q45" i="2"/>
  <c r="O46" i="2"/>
  <c r="P46" i="2"/>
  <c r="Q46" i="2"/>
  <c r="O47" i="2"/>
  <c r="P47" i="2"/>
  <c r="Q47" i="2"/>
  <c r="O48" i="2"/>
  <c r="P48" i="2"/>
  <c r="Q48" i="2"/>
  <c r="O49" i="2"/>
  <c r="P49" i="2"/>
  <c r="Q49" i="2"/>
  <c r="O50" i="2"/>
  <c r="P50" i="2"/>
  <c r="Q50" i="2"/>
  <c r="O51" i="2"/>
  <c r="P51" i="2"/>
  <c r="Q51" i="2"/>
  <c r="O52" i="2"/>
  <c r="P52" i="2"/>
  <c r="Q52" i="2"/>
  <c r="O53" i="2"/>
  <c r="P53" i="2"/>
  <c r="Q53" i="2"/>
  <c r="O54" i="2"/>
  <c r="P54" i="2"/>
  <c r="Q54" i="2"/>
  <c r="O55" i="2"/>
  <c r="P55" i="2"/>
  <c r="Q55" i="2"/>
  <c r="O56" i="2"/>
  <c r="P56" i="2"/>
  <c r="Q56" i="2"/>
  <c r="O57" i="2"/>
  <c r="P57" i="2"/>
  <c r="Q57" i="2"/>
  <c r="O58" i="2"/>
  <c r="P58" i="2"/>
  <c r="Q58" i="2"/>
  <c r="O59" i="2"/>
  <c r="P59" i="2"/>
  <c r="Q59" i="2"/>
  <c r="O60" i="2"/>
  <c r="P60" i="2"/>
  <c r="Q60" i="2"/>
  <c r="O61" i="2"/>
  <c r="P61" i="2"/>
  <c r="Q61" i="2"/>
  <c r="O62" i="2"/>
  <c r="P62" i="2"/>
  <c r="Q62" i="2"/>
  <c r="O63" i="2"/>
  <c r="P63" i="2"/>
  <c r="Q63" i="2"/>
  <c r="O64" i="2"/>
  <c r="P64" i="2"/>
  <c r="Q64" i="2"/>
  <c r="O65" i="2"/>
  <c r="P65" i="2"/>
  <c r="Q65" i="2"/>
  <c r="O66" i="2"/>
  <c r="P66" i="2"/>
  <c r="Q66" i="2"/>
  <c r="O67" i="2"/>
  <c r="P67" i="2"/>
  <c r="Q67" i="2"/>
  <c r="O68" i="2"/>
  <c r="P68" i="2"/>
  <c r="Q68" i="2"/>
  <c r="O69" i="2"/>
  <c r="P69" i="2"/>
  <c r="Q69" i="2"/>
  <c r="O70" i="2"/>
  <c r="P70" i="2"/>
  <c r="Q70" i="2"/>
  <c r="O71" i="2"/>
  <c r="P71" i="2"/>
  <c r="Q71" i="2"/>
  <c r="O72" i="2"/>
  <c r="P72" i="2"/>
  <c r="Q72" i="2"/>
  <c r="O73" i="2"/>
  <c r="P73" i="2"/>
  <c r="Q73" i="2"/>
  <c r="O74" i="2"/>
  <c r="P74" i="2"/>
  <c r="Q74" i="2"/>
  <c r="O75" i="2"/>
  <c r="P75" i="2"/>
  <c r="Q75" i="2"/>
  <c r="O76" i="2"/>
  <c r="P76" i="2"/>
  <c r="Q76" i="2"/>
  <c r="O77" i="2"/>
  <c r="P77" i="2"/>
  <c r="Q77" i="2"/>
  <c r="O78" i="2"/>
  <c r="P78" i="2"/>
  <c r="Q78" i="2"/>
  <c r="O79" i="2"/>
  <c r="P79" i="2"/>
  <c r="Q79" i="2"/>
  <c r="O80" i="2"/>
  <c r="P80" i="2"/>
  <c r="Q80" i="2"/>
  <c r="O81" i="2"/>
  <c r="P81" i="2"/>
  <c r="Q81" i="2"/>
  <c r="O82" i="2"/>
  <c r="P82" i="2"/>
  <c r="Q82" i="2"/>
  <c r="O83" i="2"/>
  <c r="P83" i="2"/>
  <c r="Q83" i="2"/>
  <c r="O84" i="2"/>
  <c r="P84" i="2"/>
  <c r="Q84" i="2"/>
  <c r="O85" i="2"/>
  <c r="P85" i="2"/>
  <c r="Q85" i="2"/>
  <c r="O86" i="2"/>
  <c r="P86" i="2"/>
  <c r="Q86" i="2"/>
  <c r="O87" i="2"/>
  <c r="P87" i="2"/>
  <c r="Q87" i="2"/>
  <c r="O88" i="2"/>
  <c r="P88" i="2"/>
  <c r="Q88" i="2"/>
  <c r="O89" i="2"/>
  <c r="P89" i="2"/>
  <c r="Q89" i="2"/>
  <c r="O90" i="2"/>
  <c r="P90" i="2"/>
  <c r="Q90" i="2"/>
  <c r="O91" i="2"/>
  <c r="P91" i="2"/>
  <c r="Q91" i="2"/>
  <c r="O92" i="2"/>
  <c r="P92" i="2"/>
  <c r="Q92" i="2"/>
  <c r="O93" i="2"/>
  <c r="P93" i="2"/>
  <c r="Q93" i="2"/>
  <c r="O94" i="2"/>
  <c r="P94" i="2"/>
  <c r="Q94" i="2"/>
  <c r="O95" i="2"/>
  <c r="P95" i="2"/>
  <c r="Q95" i="2"/>
  <c r="O96" i="2"/>
  <c r="P96" i="2"/>
  <c r="Q96" i="2"/>
  <c r="O97" i="2"/>
  <c r="P97" i="2"/>
  <c r="Q97" i="2"/>
  <c r="O98" i="2"/>
  <c r="P98" i="2"/>
  <c r="Q98" i="2"/>
  <c r="O99" i="2"/>
  <c r="P99" i="2"/>
  <c r="Q99" i="2"/>
  <c r="O100" i="2"/>
  <c r="P100" i="2"/>
  <c r="Q100" i="2"/>
  <c r="O101" i="2"/>
  <c r="P101" i="2"/>
  <c r="Q101" i="2"/>
  <c r="O102" i="2"/>
  <c r="P102" i="2"/>
  <c r="Q102" i="2"/>
  <c r="O103" i="2"/>
  <c r="P103" i="2"/>
  <c r="Q103" i="2"/>
  <c r="O104" i="2"/>
  <c r="P104" i="2"/>
  <c r="Q104" i="2"/>
  <c r="O105" i="2"/>
  <c r="P105" i="2"/>
  <c r="Q105" i="2"/>
  <c r="O106" i="2"/>
  <c r="P106" i="2"/>
  <c r="Q106" i="2"/>
  <c r="O107" i="2"/>
  <c r="P107" i="2"/>
  <c r="Q107" i="2"/>
  <c r="O108" i="2"/>
  <c r="P108" i="2"/>
  <c r="Q108" i="2"/>
  <c r="O109" i="2"/>
  <c r="P109" i="2"/>
  <c r="Q109" i="2"/>
  <c r="O110" i="2"/>
  <c r="P110" i="2"/>
  <c r="Q110" i="2"/>
  <c r="O111" i="2"/>
  <c r="P111" i="2"/>
  <c r="Q111" i="2"/>
  <c r="O112" i="2"/>
  <c r="P112" i="2"/>
  <c r="Q112" i="2"/>
  <c r="O113" i="2"/>
  <c r="P113" i="2"/>
  <c r="Q113" i="2"/>
  <c r="O114" i="2"/>
  <c r="P114" i="2"/>
  <c r="Q114" i="2"/>
  <c r="O115" i="2"/>
  <c r="P115" i="2"/>
  <c r="Q115" i="2"/>
  <c r="O116" i="2"/>
  <c r="P116" i="2"/>
  <c r="Q116" i="2"/>
  <c r="O117" i="2"/>
  <c r="P117" i="2"/>
  <c r="Q117" i="2"/>
  <c r="O118" i="2"/>
  <c r="P118" i="2"/>
  <c r="Q118" i="2"/>
  <c r="O119" i="2"/>
  <c r="P119" i="2"/>
  <c r="Q119" i="2"/>
  <c r="O120" i="2"/>
  <c r="P120" i="2"/>
  <c r="Q120" i="2"/>
  <c r="O121" i="2"/>
  <c r="P121" i="2"/>
  <c r="Q121" i="2"/>
  <c r="O122" i="2"/>
  <c r="P122" i="2"/>
  <c r="Q122" i="2"/>
  <c r="O123" i="2"/>
  <c r="P123" i="2"/>
  <c r="Q123" i="2"/>
  <c r="O124" i="2"/>
  <c r="P124" i="2"/>
  <c r="Q124" i="2"/>
  <c r="O125" i="2"/>
  <c r="P125" i="2"/>
  <c r="Q125" i="2"/>
  <c r="O21" i="2"/>
  <c r="P21" i="2"/>
  <c r="Q21" i="2"/>
  <c r="Q20" i="2"/>
  <c r="P20" i="2"/>
  <c r="O20" i="2"/>
  <c r="R176" i="2"/>
  <c r="Q157" i="2"/>
  <c r="Q156" i="2"/>
  <c r="S139" i="2"/>
  <c r="Q140" i="2"/>
  <c r="S140" i="2"/>
  <c r="Q141" i="2"/>
  <c r="Q147" i="2" s="1"/>
  <c r="S141" i="2"/>
  <c r="Q142" i="2"/>
  <c r="S142" i="2"/>
  <c r="Q143" i="2"/>
  <c r="S143" i="2"/>
  <c r="Q144" i="2"/>
  <c r="S144" i="2"/>
  <c r="S145" i="2"/>
  <c r="R147" i="2"/>
  <c r="S132" i="2"/>
  <c r="R134" i="2"/>
  <c r="D33" i="1"/>
  <c r="C9" i="1"/>
  <c r="H19" i="1"/>
  <c r="B3" i="1"/>
  <c r="C8" i="1"/>
  <c r="I37" i="1"/>
  <c r="H20" i="1"/>
  <c r="H21" i="1"/>
  <c r="H22" i="1"/>
  <c r="H23" i="1"/>
  <c r="F1" i="1"/>
  <c r="B2" i="1"/>
  <c r="B1" i="1"/>
  <c r="I19" i="2"/>
  <c r="D30" i="1"/>
  <c r="D31" i="1"/>
  <c r="Q134" i="2" l="1"/>
  <c r="D41" i="1"/>
  <c r="S134" i="2"/>
  <c r="S147" i="2"/>
  <c r="I126" i="2"/>
  <c r="C18" i="1" s="1"/>
  <c r="C40" i="1" s="1"/>
  <c r="R126" i="2"/>
  <c r="R169" i="2" s="1"/>
  <c r="R170" i="2" s="1"/>
  <c r="R172" i="2" s="1"/>
  <c r="I33" i="1" s="1"/>
  <c r="T126" i="2"/>
  <c r="D42" i="1" l="1"/>
  <c r="H18" i="1"/>
  <c r="H40" i="1" s="1"/>
  <c r="R158" i="2"/>
  <c r="R159" i="2" s="1"/>
  <c r="I35" i="1" s="1"/>
  <c r="I41" i="1" s="1"/>
  <c r="I42" i="1" l="1"/>
  <c r="I43" i="1" s="1"/>
</calcChain>
</file>

<file path=xl/sharedStrings.xml><?xml version="1.0" encoding="utf-8"?>
<sst xmlns="http://schemas.openxmlformats.org/spreadsheetml/2006/main" count="204" uniqueCount="169">
  <si>
    <t>Gesuch</t>
  </si>
  <si>
    <t>Gesuchswerte</t>
  </si>
  <si>
    <t>Berechnung durch Gesuchsbearbeitung</t>
  </si>
  <si>
    <t>Entgangene Einnahmen</t>
  </si>
  <si>
    <t>Aufwands-Minderung</t>
  </si>
  <si>
    <t>Bemerkungen</t>
  </si>
  <si>
    <t>Vermietung</t>
  </si>
  <si>
    <t>Entgangene Einnahmen aus Vermietungen, bspw. Räume, Technik, Veranstaltungsmaterial</t>
  </si>
  <si>
    <t>Drittmittel (Sponsoring, Mäzenatenum, Spenden)</t>
  </si>
  <si>
    <t>Entgangene Drittmittel, wenn sie aufgrund der Massnahmen des Bundesrates nicht eingegangen sind</t>
  </si>
  <si>
    <t>Gastronomie</t>
  </si>
  <si>
    <t>Shop</t>
  </si>
  <si>
    <t>weitere entgangene Einnahmen</t>
  </si>
  <si>
    <t>Aufwandminderung</t>
  </si>
  <si>
    <t>Nicht angefallene Kosten, Pauschalabzug 5%</t>
  </si>
  <si>
    <t>Angefallene Kosten, deren Wert bleibt</t>
  </si>
  <si>
    <t>Entschädigungen durch Privatversicherungen</t>
  </si>
  <si>
    <t>Ungedeckter Schaden</t>
  </si>
  <si>
    <t>&lt; Dieser Wert wird berechnet</t>
  </si>
  <si>
    <t xml:space="preserve"> Aufwandminderung</t>
  </si>
  <si>
    <t>ungedeckter Schaden</t>
  </si>
  <si>
    <t>80% Ausfallentschädigung</t>
  </si>
  <si>
    <r>
      <t xml:space="preserve">Tagessatz (bis max. 196 CHF pro Tag) </t>
    </r>
    <r>
      <rPr>
        <b/>
        <sz val="9"/>
        <color theme="1"/>
        <rFont val="Arial"/>
        <family val="2"/>
      </rPr>
      <t>BRUTTO</t>
    </r>
  </si>
  <si>
    <t>Gem. SVA Liste</t>
  </si>
  <si>
    <t>Gem. SVA Nachweis</t>
  </si>
  <si>
    <t>Einkünfte durch Erwerbsersatz Prozentual auf bewilligten Schaden</t>
  </si>
  <si>
    <t>Abzüglich angerechnete EO Leistungen bei Suisseculture Entschädigung, gem Liste…</t>
  </si>
  <si>
    <t>Einkünfte durch Erwerbsersatz Prozentual auf bewilligten Schaden, nach Abzug EO Suisseculture</t>
  </si>
  <si>
    <t>Finanzielle Prüfung abgeschlossen am:</t>
  </si>
  <si>
    <t>Finanzielle Prüfung abgeschlossen durch:</t>
  </si>
  <si>
    <t>Mini-Legende:</t>
  </si>
  <si>
    <t>Eingabe Gesuchsteller</t>
  </si>
  <si>
    <t>Zellen Gelb</t>
  </si>
  <si>
    <t>Manuelle Eingabe Prüfer</t>
  </si>
  <si>
    <t>Automatische Berechnung</t>
  </si>
  <si>
    <t>Total</t>
  </si>
  <si>
    <t>Eventhalle</t>
  </si>
  <si>
    <t>Konzert</t>
  </si>
  <si>
    <t>Bsp:   xyz</t>
  </si>
  <si>
    <t>Start- und 
Enddatum
(bei mehrtägigen Projekte)</t>
  </si>
  <si>
    <t>Datum der Veranstaltung
(dd.mm.yy)</t>
  </si>
  <si>
    <t>Name des Veranstalters / Veranstaltungsort</t>
  </si>
  <si>
    <t>Art der Veranstaltung /
 des Projekts</t>
  </si>
  <si>
    <t>Titel der Veranstaltung /
 des Projekts</t>
  </si>
  <si>
    <t xml:space="preserve">Veranstaltungen/Projekte, für die Sie trotz Ausfall oder Verschiebung entschädigt werden, dürfen hier nicht aufgelistet werden. Dies ist beispielsweise dann der Fall, wenn ein Kulturunternehmen Ihre Gage in seinem Gesuch um Ausfallentschädigung geltend macht. </t>
  </si>
  <si>
    <t>Bitte reichen Sie zu den deklarierten, entgangenen Einnahmen die entsprechenden Belege zur Verifizierung ein.</t>
  </si>
  <si>
    <t>Gelbe Felder: bitte ausfüllen</t>
  </si>
  <si>
    <t>Anleitung für das Ausfüllen des Formulars:</t>
  </si>
  <si>
    <t>Total entgangene Einkünfte</t>
  </si>
  <si>
    <t xml:space="preserve">Anzahl 
Aufführungen 
</t>
  </si>
  <si>
    <t>von</t>
  </si>
  <si>
    <t>bis</t>
  </si>
  <si>
    <t>Bitte genauen Schadenszeitraum angeben:</t>
  </si>
  <si>
    <t xml:space="preserve">Extra COVID19-Zusatzkosten für Schutzkonzepte </t>
  </si>
  <si>
    <t>Nicht angefallene Kosten 
(auf entsprechende/s Veranstaltung/Projekt bezogen)</t>
  </si>
  <si>
    <r>
      <t>Bemerkungen finanzielle Prüfung:</t>
    </r>
    <r>
      <rPr>
        <sz val="9"/>
        <rFont val="Arial"/>
        <family val="2"/>
      </rPr>
      <t xml:space="preserve">
</t>
    </r>
  </si>
  <si>
    <r>
      <t xml:space="preserve">Text </t>
    </r>
    <r>
      <rPr>
        <b/>
        <sz val="9"/>
        <color theme="1"/>
        <rFont val="Arial"/>
        <family val="2"/>
      </rPr>
      <t>SCHWARZ</t>
    </r>
  </si>
  <si>
    <r>
      <t xml:space="preserve">Text </t>
    </r>
    <r>
      <rPr>
        <b/>
        <sz val="9"/>
        <color rgb="FFFF0000"/>
        <rFont val="Arial"/>
        <family val="2"/>
      </rPr>
      <t>ROT</t>
    </r>
  </si>
  <si>
    <t>Prüfung</t>
  </si>
  <si>
    <r>
      <rPr>
        <b/>
        <sz val="9"/>
        <color theme="1"/>
        <rFont val="Arial"/>
        <family val="2"/>
      </rPr>
      <t>Summe der anrechenbaren Tage</t>
    </r>
    <r>
      <rPr>
        <u/>
        <sz val="9"/>
        <color theme="1"/>
        <rFont val="Arial"/>
        <family val="2"/>
      </rPr>
      <t xml:space="preserve">
</t>
    </r>
    <r>
      <rPr>
        <sz val="9"/>
        <color theme="1"/>
        <rFont val="Arial"/>
        <family val="2"/>
      </rPr>
      <t>Wird im entsprechenden Monat ein Ausfall geltend gemacht, werden folgende Tage angerechnet:</t>
    </r>
  </si>
  <si>
    <t>Blaue Felder: werden berechnet und/oder aus der Lasche "Liste Veranstaltungen" übernommen</t>
  </si>
  <si>
    <t xml:space="preserve">Anzahl Tage </t>
  </si>
  <si>
    <t>Total Tage</t>
  </si>
  <si>
    <t xml:space="preserve">Blaue Felder: werden berechnet </t>
  </si>
  <si>
    <t>Infrastruktur</t>
  </si>
  <si>
    <t>Verbrauchsmaterial</t>
  </si>
  <si>
    <t xml:space="preserve">Weitere Kosten </t>
  </si>
  <si>
    <t xml:space="preserve">Personal </t>
  </si>
  <si>
    <t>(Belege und Lohnabrechnungen einreichen)</t>
  </si>
  <si>
    <t>(Belege von Rechnungen einreichen)</t>
  </si>
  <si>
    <t>Zellen Blau</t>
  </si>
  <si>
    <t>Bitte stellen Sie sicher, dass Sie beide Blätter (Register) ausfüllen: "Liste Veranstaltungen" und "Schadensberechnung"</t>
  </si>
  <si>
    <r>
      <t xml:space="preserve">Gesuchsnummer
</t>
    </r>
    <r>
      <rPr>
        <sz val="8"/>
        <color theme="1"/>
        <rFont val="Arial"/>
        <family val="2"/>
      </rPr>
      <t>(wird durch Fachstelle Kultur ausgefüllt)</t>
    </r>
  </si>
  <si>
    <t>Kurzarbeitsentschädigung (KAE)</t>
  </si>
  <si>
    <t>Gesuchsteller*in</t>
  </si>
  <si>
    <r>
      <rPr>
        <sz val="9"/>
        <color rgb="FFFF0000"/>
        <rFont val="Arial"/>
        <family val="2"/>
      </rPr>
      <t>Bitte Blatt "Liste Veranstaltungen" ausfüllen</t>
    </r>
    <r>
      <rPr>
        <sz val="9"/>
        <color theme="1"/>
        <rFont val="Arial"/>
        <family val="2"/>
      </rPr>
      <t xml:space="preserve"> - Entgangene Gagen, Honorare, Ticketverkäufe (Doordeals, Kollekte etc.), Mindereinnahmen im Zusammenhang mit Schutzkonzepten</t>
    </r>
  </si>
  <si>
    <r>
      <t>Bei Einzelfirmen auszufüllen</t>
    </r>
    <r>
      <rPr>
        <b/>
        <sz val="9"/>
        <color theme="1"/>
        <rFont val="Arial"/>
        <family val="2"/>
      </rPr>
      <t>:</t>
    </r>
    <r>
      <rPr>
        <sz val="9"/>
        <color theme="1"/>
        <rFont val="Arial"/>
        <family val="2"/>
      </rPr>
      <t xml:space="preserve"> sofern Gastronomie Teil des Kulturunternehmens ist</t>
    </r>
  </si>
  <si>
    <t>Bei Einzelfirmen: sofern Shop Teil des Kulturunternehmens ist</t>
  </si>
  <si>
    <t>(Belege einreichen)</t>
  </si>
  <si>
    <t>Siehe die untenstehende Berechnungshilfe (SVA-Abrechnungen einreichen)</t>
  </si>
  <si>
    <t>Erhaltene Beiträge von Suisseculture Social (Belege einreichen)</t>
  </si>
  <si>
    <t>Bei Einzelfirmen, bezahlt durch AWA (Belege einreichen)</t>
  </si>
  <si>
    <t>Entgangene Gagen/Honorare/
Ticketeinnahmen 
pro Aufführung</t>
  </si>
  <si>
    <r>
      <t>Veranstaltungs-/projektgebundene Aufwände, die trotz Absage/Verschiebung zu einem späteren Zeitpunkt eingesetzt/genutzt werden können, wie z.B. Kostüme/Vorführungsmaterial/eingekaufte Technik/eingekauftes Verbrauchsmaterial.</t>
    </r>
    <r>
      <rPr>
        <u/>
        <sz val="9"/>
        <color theme="1"/>
        <rFont val="Arial"/>
        <family val="2"/>
      </rPr>
      <t xml:space="preserve">
Bei Einzelfirmen:
</t>
    </r>
    <r>
      <rPr>
        <sz val="9"/>
        <color theme="1"/>
        <rFont val="Arial"/>
        <family val="2"/>
      </rPr>
      <t>Ggf. Aufwände wie Warenaufwand für Gastro/Shop, Aufwände für Produktionen (Deko etc.)</t>
    </r>
  </si>
  <si>
    <t>Nicht angefallene Kosten, gem. Gesuchsteller*in</t>
  </si>
  <si>
    <t>Corona-Erwerbsersatz</t>
  </si>
  <si>
    <t>Berechnung Corona-Erwerbsersatz für selbständige Kulturschaffende</t>
  </si>
  <si>
    <t>Nothilfe (Suisseculture Social)</t>
  </si>
  <si>
    <t>Ausgefallene oder verschobene Veranstaltungen und Projekte</t>
  </si>
  <si>
    <r>
      <rPr>
        <sz val="9"/>
        <color rgb="FFFF0000"/>
        <rFont val="Arial"/>
        <family val="2"/>
      </rPr>
      <t>Bitte Blatt "Liste Veranstaltungen" ausfüllen</t>
    </r>
    <r>
      <rPr>
        <sz val="9"/>
        <color theme="1"/>
        <rFont val="Arial"/>
        <family val="2"/>
      </rPr>
      <t xml:space="preserve">
Nicht angefallene oder wegfallende Kosten durch behördliche COVID-Massnahmen
- Marketing/Werbung/Kommunikationskosten für abgesagte/verschobene Anlässe
- Gebühren (Suisa-Gebühren, Leihgebühren etc)
- Produktionskosten wie Raummiete, Transportkosten, Versicherungsprämien, Verpflegung, Reise- &amp; Übernachtungskosten, Agenturkosten
Effektiv angefallene Kosten, die wertlos geworden sind, können vom entsprechenden Budgetbetrag in Abzug gebracht werden.</t>
    </r>
    <r>
      <rPr>
        <sz val="9"/>
        <color theme="1"/>
        <rFont val="Arial"/>
        <family val="2"/>
      </rPr>
      <t xml:space="preserve"> 
- Weggefallene Lohnkosten von Mitarbeitenden (die nicht durch Kurzarbeit gedeckt sind)
- Nicht angefallene Betriebskosten wie Reduktion Wasserbezug, Energie, Entsorgung, Reinigung, Fahrzeug-Unterhalt</t>
    </r>
  </si>
  <si>
    <t>Nicht angefallene Kosten</t>
  </si>
  <si>
    <t>Weitere nicht angefallene Kosten/Entschädigungen…</t>
  </si>
  <si>
    <t>Gagen werden vom Veranstalter bezahlt (wenn teilweise: Betrag)</t>
  </si>
  <si>
    <t>ja</t>
  </si>
  <si>
    <t>nein</t>
  </si>
  <si>
    <t>Teilweise</t>
  </si>
  <si>
    <t>x</t>
  </si>
  <si>
    <t>Teilweise erhaltene Gagen</t>
  </si>
  <si>
    <t>Bitte Blatt "Liste Veranstaltungen" ausfüllen - erhaltene Gagen</t>
  </si>
  <si>
    <t>Erhaltene Teilgage</t>
  </si>
  <si>
    <t>Gesuchsnummer  (wird durch Fachstelle Kultur ausgefüllt)</t>
  </si>
  <si>
    <t>Entschädigungen durch öffentliche Kulturfördergelder</t>
  </si>
  <si>
    <t>Werkjahresbeiträge, Freibeträge etc. (Belege einreichen)</t>
  </si>
  <si>
    <t>öffentliche Kulturfördergelder</t>
  </si>
  <si>
    <t>Nicht angefallene Kosten, Pauschalabzug 10%</t>
  </si>
  <si>
    <t>gem. finanzieller Prüfung (siehe Verifizierung)</t>
  </si>
  <si>
    <t>Einkünfte durch Erwerbsersatz für die betroffene Zeit (netto, inkl. Abzug 5.3% Sozialabzüge)</t>
  </si>
  <si>
    <t>JA</t>
  </si>
  <si>
    <t>Bereits durch öffentliche
Mittel unterstützt? (Bitte Beleg einreichen)</t>
  </si>
  <si>
    <t>Gagen, Honorare, Ticketverkäufe etc.</t>
  </si>
  <si>
    <t>NEIN</t>
  </si>
  <si>
    <t>JA / NEIN</t>
  </si>
  <si>
    <t>Nicht angefallene Kosten, gem. Verifizierung</t>
  </si>
  <si>
    <t>Allfällige Ausschlüsse hier eintragen -&gt; ACHTUNG prozentuale EO-Berechnung</t>
  </si>
  <si>
    <t>Verifizierung durch/am:</t>
  </si>
  <si>
    <t>Anpassungen/Eingaben/Verlinkung Finanzielle Prüfer</t>
  </si>
  <si>
    <t>Geschäfts-Nummer</t>
  </si>
  <si>
    <t>Name Gesuchsteller*in</t>
  </si>
  <si>
    <t>Schadenszeitraum</t>
  </si>
  <si>
    <t>Höhe des Antrags</t>
  </si>
  <si>
    <t>Wiederholte Eingabe: Nr. vergangener Gesuche</t>
  </si>
  <si>
    <t>Datum</t>
  </si>
  <si>
    <t>Anzahl Veranstaltungen</t>
  </si>
  <si>
    <t>Entgangene Einkünfte pro Veranstaltung</t>
  </si>
  <si>
    <t>Schaden gemäss Gesuchsteller</t>
  </si>
  <si>
    <t>Verifizierter Schaden
gem. finanz. Prüfer</t>
  </si>
  <si>
    <t xml:space="preserve">Differenz </t>
  </si>
  <si>
    <t>Falls nötig, Monatsmittelkurs hier</t>
  </si>
  <si>
    <t>Zusatzkosten Covid Aufwände</t>
  </si>
  <si>
    <t>Gemäss Gesuchsteller</t>
  </si>
  <si>
    <t>Verifiziert durch Prüfer</t>
  </si>
  <si>
    <t>Differenz</t>
  </si>
  <si>
    <t xml:space="preserve">Infrastruktur </t>
  </si>
  <si>
    <t xml:space="preserve">Verbrauchsmaterial </t>
  </si>
  <si>
    <t>Weitere Kosten</t>
  </si>
  <si>
    <t>Auflistung nicht angefallene Kosten</t>
  </si>
  <si>
    <t>Regel für KAE und EO:
Findet ein Anlass im entsprechenden Monat statt, wird der ganze Monat angerechnet.</t>
  </si>
  <si>
    <t>Berechnung, Verifizierung KAE</t>
  </si>
  <si>
    <t>Monat</t>
  </si>
  <si>
    <t xml:space="preserve">Einkünfte durch KAE für die betroffene Zeit </t>
  </si>
  <si>
    <t>Prozentuale Berechnung da, …</t>
  </si>
  <si>
    <t>Einkünfte durch KAE Prozentual auf bewilligten Schaden</t>
  </si>
  <si>
    <t>Berechnung Erwerbsersatzentschädigung für Personen in arbeitgeberähnlicher Stellung</t>
  </si>
  <si>
    <r>
      <t xml:space="preserve">Tagessatz (bis max. 196 CHF pro Tag) </t>
    </r>
    <r>
      <rPr>
        <b/>
        <sz val="10"/>
        <color theme="1"/>
        <rFont val="Arial"/>
        <family val="2"/>
      </rPr>
      <t>BRUTTO</t>
    </r>
  </si>
  <si>
    <t>Nothilfe Suisseculture Social:</t>
  </si>
  <si>
    <t>Periode</t>
  </si>
  <si>
    <t>Betrag</t>
  </si>
  <si>
    <t>bereits angerechnete EO</t>
  </si>
  <si>
    <t>Finanzielle Prüfung abgeschlossen</t>
  </si>
  <si>
    <t>Name Prüfer</t>
  </si>
  <si>
    <t>Finanziell geprüft</t>
  </si>
  <si>
    <t>Review</t>
  </si>
  <si>
    <r>
      <rPr>
        <b/>
        <sz val="10"/>
        <color rgb="FFFF0000"/>
        <rFont val="Arial"/>
        <family val="2"/>
      </rPr>
      <t>100%</t>
    </r>
    <r>
      <rPr>
        <sz val="10"/>
        <color rgb="FFFF0000"/>
        <rFont val="Arial"/>
        <family val="2"/>
      </rPr>
      <t xml:space="preserve"> Bei Abzug infolge Maximalgage</t>
    </r>
  </si>
  <si>
    <t xml:space="preserve">
Auflistung abgesagte, verschobene und reduziert durchgeführte Projekte/Veranstaltungen</t>
  </si>
  <si>
    <t>Finanzielle Verifizierung</t>
  </si>
  <si>
    <t>gem. Vorgesuchen</t>
  </si>
  <si>
    <t>Januar 2022</t>
  </si>
  <si>
    <t>Februar 2022</t>
  </si>
  <si>
    <t>März 2022</t>
  </si>
  <si>
    <t>April 2022</t>
  </si>
  <si>
    <t>Einkünfte durch Erwerbsersatz für die betroffene Zeit (exkl. Sozialbeiträge 5.3%)</t>
  </si>
  <si>
    <t>2022-</t>
  </si>
  <si>
    <t>1.1. bis 30.4.2022</t>
  </si>
  <si>
    <t>Schadenszeitraum: 1. Mai bis 30. Juni 2022</t>
  </si>
  <si>
    <t xml:space="preserve">Schadensberechnung SELBSTÄNDIGE Kulturschaffende (Version 21. Juni 2022) </t>
  </si>
  <si>
    <t>Auflistung abgesagte oder verschobene Veranstaltungen und Projekte 1. Mai bis 30. Juni 2022</t>
  </si>
  <si>
    <t>Eingabetermin: 31. Juli 2022</t>
  </si>
  <si>
    <r>
      <t xml:space="preserve">Mai 2022 </t>
    </r>
    <r>
      <rPr>
        <sz val="8"/>
        <color theme="1"/>
        <rFont val="Arial"/>
        <family val="2"/>
      </rPr>
      <t>(Falls kein Schaden in diesem Monat, Tage auf 0 setzen)</t>
    </r>
  </si>
  <si>
    <r>
      <t>Juni 2022</t>
    </r>
    <r>
      <rPr>
        <sz val="8"/>
        <color theme="1"/>
        <rFont val="Arial"/>
        <family val="2"/>
      </rPr>
      <t>(Falls kein Schaden in diesem Monat, Tage auf 0 setzen)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</si>
</sst>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_ ;[Red]\-#,##0\ "/>
    <numFmt numFmtId="165" formatCode="#,##0.0_ ;[Red]\-#,##0.0\ "/>
    <numFmt numFmtId="166" formatCode="_ [$CHF-807]\ * #,##0.00_ ;_ [$CHF-807]\ * \-#,##0.00_ ;_ [$CHF-807]\ * &quot;-&quot;??_ ;_ @_ "/>
    <numFmt numFmtId="167" formatCode="#,##0_ ;\-#,##0\ "/>
    <numFmt numFmtId="168" formatCode="dd/mm/yyyy;@"/>
    <numFmt numFmtId="169" formatCode="_ [$CHF-807]\ * #,##0.00_ ;_ [$CHF-807]\ * \-#,##0.00_ ;_ [$CHF-807]\ * &quot;-&quot;_ ;_ @_ "/>
    <numFmt numFmtId="170" formatCode="&quot;Fr.&quot;\ #,##0.00"/>
    <numFmt numFmtId="171" formatCode="[$CHF-807]\ #,##0.00;[$CHF-807]\ \-#,##0.00"/>
  </numFmts>
  <fonts count="37" x14ac:knownFonts="1">
    <font>
      <sz val="11"/>
      <color theme="1"/>
      <name val="Calibri"/>
      <family val="2"/>
      <scheme val="minor"/>
    </font>
    <font>
      <sz val="11"/>
      <color theme="1"/>
      <name val="Calibri"/>
      <family val="2"/>
      <scheme val="minor"/>
    </font>
    <font>
      <sz val="10"/>
      <color theme="1"/>
      <name val="Arial"/>
      <family val="2"/>
    </font>
    <font>
      <b/>
      <sz val="12"/>
      <color theme="1"/>
      <name val="Arial"/>
      <family val="2"/>
    </font>
    <font>
      <sz val="12"/>
      <color theme="1"/>
      <name val="Arial"/>
      <family val="2"/>
    </font>
    <font>
      <b/>
      <sz val="10"/>
      <color theme="1"/>
      <name val="Arial"/>
      <family val="2"/>
    </font>
    <font>
      <sz val="10"/>
      <name val="Arial"/>
      <family val="2"/>
    </font>
    <font>
      <sz val="9"/>
      <color theme="1"/>
      <name val="Arial"/>
      <family val="2"/>
    </font>
    <font>
      <b/>
      <sz val="9"/>
      <name val="Arial"/>
      <family val="2"/>
    </font>
    <font>
      <sz val="9"/>
      <name val="Arial"/>
      <family val="2"/>
    </font>
    <font>
      <b/>
      <sz val="9"/>
      <color theme="1"/>
      <name val="Arial"/>
      <family val="2"/>
    </font>
    <font>
      <u/>
      <sz val="9"/>
      <color theme="1"/>
      <name val="Arial"/>
      <family val="2"/>
    </font>
    <font>
      <sz val="9"/>
      <color rgb="FFFF0000"/>
      <name val="Arial"/>
      <family val="2"/>
    </font>
    <font>
      <sz val="8"/>
      <color theme="1"/>
      <name val="Arial"/>
      <family val="2"/>
    </font>
    <font>
      <sz val="10"/>
      <color rgb="FF9C0006"/>
      <name val="Arial"/>
      <family val="2"/>
    </font>
    <font>
      <sz val="10"/>
      <color rgb="FF9C6500"/>
      <name val="Arial"/>
      <family val="2"/>
    </font>
    <font>
      <sz val="10"/>
      <color rgb="FF006100"/>
      <name val="Arial"/>
      <family val="2"/>
    </font>
    <font>
      <b/>
      <sz val="10"/>
      <name val="Arial"/>
      <family val="2"/>
    </font>
    <font>
      <b/>
      <sz val="10"/>
      <color rgb="FFFF0000"/>
      <name val="Arial"/>
      <family val="2"/>
    </font>
    <font>
      <sz val="11"/>
      <color theme="1"/>
      <name val="Arial"/>
      <family val="2"/>
    </font>
    <font>
      <b/>
      <sz val="13"/>
      <color theme="1"/>
      <name val="Arial"/>
      <family val="2"/>
    </font>
    <font>
      <b/>
      <sz val="12"/>
      <color rgb="FFFF0000"/>
      <name val="Arial"/>
      <family val="2"/>
    </font>
    <font>
      <b/>
      <sz val="9"/>
      <color rgb="FFFF0000"/>
      <name val="Arial"/>
      <family val="2"/>
    </font>
    <font>
      <b/>
      <sz val="9"/>
      <color theme="0"/>
      <name val="Arial"/>
      <family val="2"/>
    </font>
    <font>
      <b/>
      <sz val="9"/>
      <color theme="3"/>
      <name val="Arial"/>
      <family val="2"/>
    </font>
    <font>
      <b/>
      <sz val="14"/>
      <color theme="1"/>
      <name val="Calibri"/>
      <family val="2"/>
      <scheme val="minor"/>
    </font>
    <font>
      <b/>
      <sz val="11"/>
      <color rgb="FF000000"/>
      <name val="Calibri"/>
      <family val="2"/>
      <scheme val="minor"/>
    </font>
    <font>
      <sz val="11"/>
      <color rgb="FF000000"/>
      <name val="Calibri"/>
      <family val="2"/>
      <scheme val="minor"/>
    </font>
    <font>
      <u/>
      <sz val="11"/>
      <color theme="10"/>
      <name val="Calibri"/>
      <family val="2"/>
      <scheme val="minor"/>
    </font>
    <font>
      <i/>
      <sz val="10"/>
      <name val="Arial"/>
      <family val="2"/>
    </font>
    <font>
      <b/>
      <sz val="11"/>
      <color theme="1"/>
      <name val="Arial"/>
      <family val="2"/>
    </font>
    <font>
      <sz val="10"/>
      <color rgb="FFFF0000"/>
      <name val="Arial"/>
      <family val="2"/>
    </font>
    <font>
      <u/>
      <sz val="11"/>
      <color theme="10"/>
      <name val="Arial"/>
      <family val="2"/>
    </font>
    <font>
      <sz val="12"/>
      <color theme="0"/>
      <name val="Arial"/>
      <family val="2"/>
    </font>
    <font>
      <sz val="11"/>
      <color theme="0"/>
      <name val="Arial"/>
      <family val="2"/>
    </font>
    <font>
      <sz val="9"/>
      <color theme="0"/>
      <name val="Arial"/>
      <family val="2"/>
    </font>
    <font>
      <b/>
      <sz val="11"/>
      <color theme="1"/>
      <name val="Calibri"/>
      <family val="2"/>
      <scheme val="minor"/>
    </font>
  </fonts>
  <fills count="2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79998168889431442"/>
        <bgColor indexed="65"/>
      </patternFill>
    </fill>
    <fill>
      <patternFill patternType="solid">
        <fgColor rgb="FFFFFF99"/>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FFCC"/>
        <bgColor rgb="FF000000"/>
      </patternFill>
    </fill>
    <fill>
      <patternFill patternType="solid">
        <fgColor rgb="FF85FFBC"/>
        <bgColor indexed="64"/>
      </patternFill>
    </fill>
    <fill>
      <patternFill patternType="solid">
        <fgColor rgb="FFFFBE05"/>
        <bgColor indexed="64"/>
      </patternFill>
    </fill>
    <fill>
      <patternFill patternType="solid">
        <fgColor rgb="FFFFC4A7"/>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rgb="FF92D050"/>
        <bgColor indexed="64"/>
      </patternFill>
    </fill>
  </fills>
  <borders count="81">
    <border>
      <left/>
      <right/>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top style="thin">
        <color auto="1"/>
      </top>
      <bottom style="thin">
        <color auto="1"/>
      </bottom>
      <diagonal/>
    </border>
    <border>
      <left style="medium">
        <color indexed="64"/>
      </left>
      <right/>
      <top style="thin">
        <color indexed="64"/>
      </top>
      <bottom style="thin">
        <color indexed="64"/>
      </bottom>
      <diagonal/>
    </border>
    <border>
      <left/>
      <right style="thin">
        <color auto="1"/>
      </right>
      <top style="thin">
        <color auto="1"/>
      </top>
      <bottom style="thin">
        <color auto="1"/>
      </bottom>
      <diagonal/>
    </border>
    <border>
      <left/>
      <right style="medium">
        <color indexed="64"/>
      </right>
      <top style="thin">
        <color indexed="64"/>
      </top>
      <bottom style="thin">
        <color indexed="64"/>
      </bottom>
      <diagonal/>
    </border>
    <border>
      <left/>
      <right/>
      <top style="thin">
        <color auto="1"/>
      </top>
      <bottom style="thin">
        <color auto="1"/>
      </bottom>
      <diagonal/>
    </border>
    <border>
      <left/>
      <right/>
      <top/>
      <bottom style="thin">
        <color auto="1"/>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theme="9" tint="-0.499984740745262"/>
      </left>
      <right/>
      <top style="medium">
        <color theme="9" tint="-0.499984740745262"/>
      </top>
      <bottom/>
      <diagonal/>
    </border>
    <border>
      <left/>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top/>
      <bottom/>
      <diagonal/>
    </border>
    <border>
      <left/>
      <right style="medium">
        <color theme="9" tint="-0.499984740745262"/>
      </right>
      <top/>
      <bottom/>
      <diagonal/>
    </border>
    <border>
      <left style="medium">
        <color theme="9" tint="-0.499984740745262"/>
      </left>
      <right/>
      <top/>
      <bottom style="thin">
        <color indexed="64"/>
      </bottom>
      <diagonal/>
    </border>
    <border>
      <left style="medium">
        <color theme="9" tint="-0.499984740745262"/>
      </left>
      <right/>
      <top style="thin">
        <color indexed="64"/>
      </top>
      <bottom/>
      <diagonal/>
    </border>
    <border>
      <left style="medium">
        <color theme="9" tint="-0.499984740745262"/>
      </left>
      <right/>
      <top style="medium">
        <color indexed="64"/>
      </top>
      <bottom style="medium">
        <color indexed="64"/>
      </bottom>
      <diagonal/>
    </border>
    <border>
      <left style="medium">
        <color theme="9" tint="-0.499984740745262"/>
      </left>
      <right/>
      <top/>
      <bottom style="medium">
        <color indexed="64"/>
      </bottom>
      <diagonal/>
    </border>
    <border>
      <left style="medium">
        <color theme="9" tint="-0.499984740745262"/>
      </left>
      <right style="thin">
        <color indexed="64"/>
      </right>
      <top style="medium">
        <color indexed="64"/>
      </top>
      <bottom/>
      <diagonal/>
    </border>
    <border>
      <left style="medium">
        <color theme="9" tint="-0.499984740745262"/>
      </left>
      <right style="thin">
        <color indexed="64"/>
      </right>
      <top style="thin">
        <color indexed="64"/>
      </top>
      <bottom/>
      <diagonal/>
    </border>
    <border>
      <left style="medium">
        <color theme="9" tint="-0.499984740745262"/>
      </left>
      <right/>
      <top style="thin">
        <color indexed="64"/>
      </top>
      <bottom style="thin">
        <color indexed="64"/>
      </bottom>
      <diagonal/>
    </border>
    <border>
      <left style="medium">
        <color theme="9" tint="-0.499984740745262"/>
      </left>
      <right/>
      <top style="thin">
        <color indexed="64"/>
      </top>
      <bottom style="medium">
        <color indexed="64"/>
      </bottom>
      <diagonal/>
    </border>
    <border>
      <left style="medium">
        <color theme="9" tint="-0.499984740745262"/>
      </left>
      <right style="thin">
        <color indexed="64"/>
      </right>
      <top style="medium">
        <color indexed="64"/>
      </top>
      <bottom style="thin">
        <color indexed="64"/>
      </bottom>
      <diagonal/>
    </border>
    <border>
      <left style="medium">
        <color theme="9" tint="-0.499984740745262"/>
      </left>
      <right style="thin">
        <color indexed="64"/>
      </right>
      <top/>
      <bottom style="medium">
        <color indexed="64"/>
      </bottom>
      <diagonal/>
    </border>
    <border>
      <left style="medium">
        <color theme="9" tint="-0.499984740745262"/>
      </left>
      <right/>
      <top style="medium">
        <color indexed="64"/>
      </top>
      <bottom style="thin">
        <color indexed="64"/>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right style="thin">
        <color indexed="64"/>
      </right>
      <top/>
      <bottom style="medium">
        <color theme="9" tint="-0.499984740745262"/>
      </bottom>
      <diagonal/>
    </border>
  </borders>
  <cellStyleXfs count="14">
    <xf numFmtId="0" fontId="0" fillId="0" borderId="0"/>
    <xf numFmtId="9" fontId="1" fillId="0" borderId="0" applyFont="0" applyFill="0" applyBorder="0" applyAlignment="0" applyProtection="0"/>
    <xf numFmtId="0" fontId="2" fillId="0" borderId="0"/>
    <xf numFmtId="0" fontId="1" fillId="0" borderId="0"/>
    <xf numFmtId="0" fontId="14" fillId="3" borderId="0" applyNumberFormat="0" applyBorder="0" applyAlignment="0" applyProtection="0"/>
    <xf numFmtId="0" fontId="15" fillId="4" borderId="0" applyNumberFormat="0" applyBorder="0" applyAlignment="0" applyProtection="0"/>
    <xf numFmtId="0" fontId="2" fillId="5" borderId="0" applyNumberFormat="0" applyBorder="0" applyAlignment="0" applyProtection="0"/>
    <xf numFmtId="0" fontId="16" fillId="2" borderId="0" applyNumberFormat="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28" fillId="0" borderId="0" applyNumberFormat="0" applyFill="0" applyBorder="0" applyAlignment="0" applyProtection="0"/>
  </cellStyleXfs>
  <cellXfs count="523">
    <xf numFmtId="0" fontId="0" fillId="0" borderId="0" xfId="0"/>
    <xf numFmtId="0" fontId="19" fillId="0" borderId="0" xfId="8" applyFont="1" applyAlignment="1" applyProtection="1"/>
    <xf numFmtId="0" fontId="19" fillId="0" borderId="0" xfId="8" applyFont="1" applyAlignment="1" applyProtection="1">
      <alignment horizontal="center" vertical="center"/>
    </xf>
    <xf numFmtId="0" fontId="19" fillId="0" borderId="0" xfId="8" applyFont="1" applyAlignment="1" applyProtection="1">
      <alignment horizontal="right" vertical="center"/>
    </xf>
    <xf numFmtId="0" fontId="19" fillId="0" borderId="0" xfId="8" applyFont="1" applyAlignment="1" applyProtection="1">
      <alignment horizontal="center" wrapText="1"/>
    </xf>
    <xf numFmtId="0" fontId="19" fillId="0" borderId="0" xfId="8" applyFont="1" applyAlignment="1" applyProtection="1">
      <alignment horizontal="center" vertical="center" wrapText="1"/>
    </xf>
    <xf numFmtId="0" fontId="19" fillId="0" borderId="0" xfId="8" applyFont="1" applyAlignment="1" applyProtection="1">
      <alignment wrapText="1"/>
    </xf>
    <xf numFmtId="0" fontId="7" fillId="0" borderId="0" xfId="8" applyFont="1" applyAlignment="1" applyProtection="1"/>
    <xf numFmtId="166" fontId="7" fillId="10" borderId="35" xfId="8" applyNumberFormat="1" applyFont="1" applyFill="1" applyBorder="1" applyAlignment="1" applyProtection="1">
      <alignment horizontal="center" vertical="center"/>
    </xf>
    <xf numFmtId="166" fontId="7" fillId="10" borderId="34" xfId="8" applyNumberFormat="1" applyFont="1" applyFill="1" applyBorder="1" applyAlignment="1" applyProtection="1">
      <alignment horizontal="center" vertical="center"/>
    </xf>
    <xf numFmtId="3" fontId="7" fillId="10" borderId="34" xfId="8" applyNumberFormat="1" applyFont="1" applyFill="1" applyBorder="1" applyAlignment="1" applyProtection="1">
      <alignment horizontal="center" vertical="center"/>
    </xf>
    <xf numFmtId="0" fontId="7" fillId="10" borderId="34" xfId="8" applyFont="1" applyFill="1" applyBorder="1" applyAlignment="1" applyProtection="1">
      <alignment horizontal="center" wrapText="1"/>
    </xf>
    <xf numFmtId="0" fontId="7" fillId="10" borderId="4" xfId="8" applyFont="1" applyFill="1" applyBorder="1" applyAlignment="1" applyProtection="1">
      <alignment wrapText="1"/>
    </xf>
    <xf numFmtId="0" fontId="7" fillId="0" borderId="0" xfId="8" applyFont="1" applyAlignment="1" applyProtection="1">
      <alignment vertical="center"/>
    </xf>
    <xf numFmtId="164" fontId="7" fillId="6" borderId="8" xfId="3" applyNumberFormat="1" applyFont="1" applyFill="1" applyBorder="1" applyAlignment="1" applyProtection="1">
      <alignment horizontal="left" vertical="center" wrapText="1"/>
      <protection locked="0"/>
    </xf>
    <xf numFmtId="166" fontId="9" fillId="6" borderId="8" xfId="3" applyNumberFormat="1" applyFont="1" applyFill="1" applyBorder="1" applyAlignment="1" applyProtection="1">
      <alignment vertical="center" wrapText="1"/>
      <protection locked="0"/>
    </xf>
    <xf numFmtId="167" fontId="9" fillId="6" borderId="8" xfId="3" applyNumberFormat="1" applyFont="1" applyFill="1" applyBorder="1" applyAlignment="1" applyProtection="1">
      <alignment horizontal="center" vertical="center" wrapText="1"/>
      <protection locked="0"/>
    </xf>
    <xf numFmtId="168" fontId="7" fillId="6" borderId="8" xfId="3" applyNumberFormat="1" applyFont="1" applyFill="1" applyBorder="1" applyAlignment="1" applyProtection="1">
      <alignment horizontal="center" vertical="center" wrapText="1"/>
      <protection locked="0"/>
    </xf>
    <xf numFmtId="164" fontId="7" fillId="6" borderId="25" xfId="3" applyNumberFormat="1" applyFont="1" applyFill="1" applyBorder="1" applyAlignment="1" applyProtection="1">
      <alignment horizontal="left" vertical="center" wrapText="1"/>
      <protection locked="0"/>
    </xf>
    <xf numFmtId="3" fontId="7" fillId="0" borderId="39" xfId="8" applyNumberFormat="1" applyFont="1" applyBorder="1" applyAlignment="1" applyProtection="1">
      <alignment horizontal="center" vertical="center"/>
    </xf>
    <xf numFmtId="166" fontId="7" fillId="0" borderId="39" xfId="8" applyNumberFormat="1" applyFont="1" applyBorder="1" applyAlignment="1" applyProtection="1">
      <alignment horizontal="center" vertical="center"/>
    </xf>
    <xf numFmtId="168" fontId="7" fillId="0" borderId="39" xfId="8" applyNumberFormat="1" applyFont="1" applyBorder="1" applyAlignment="1" applyProtection="1">
      <alignment horizontal="center" vertical="center" wrapText="1"/>
    </xf>
    <xf numFmtId="49" fontId="7" fillId="0" borderId="39" xfId="8" applyNumberFormat="1" applyFont="1" applyBorder="1" applyAlignment="1" applyProtection="1">
      <alignment horizontal="center" vertical="center" wrapText="1"/>
    </xf>
    <xf numFmtId="49" fontId="7" fillId="0" borderId="1" xfId="8" applyNumberFormat="1" applyFont="1" applyBorder="1" applyAlignment="1" applyProtection="1">
      <alignment vertical="center" wrapText="1"/>
    </xf>
    <xf numFmtId="0" fontId="2" fillId="0" borderId="0" xfId="8" applyFont="1" applyAlignment="1" applyProtection="1">
      <alignment horizontal="center" vertical="center" wrapText="1"/>
    </xf>
    <xf numFmtId="0" fontId="7" fillId="0" borderId="0" xfId="8" applyFont="1" applyFill="1" applyProtection="1"/>
    <xf numFmtId="0" fontId="20" fillId="0" borderId="0" xfId="8" applyFont="1" applyFill="1" applyBorder="1" applyAlignment="1" applyProtection="1">
      <alignment vertical="center"/>
    </xf>
    <xf numFmtId="0" fontId="7" fillId="0" borderId="0" xfId="8" applyFont="1" applyProtection="1"/>
    <xf numFmtId="0" fontId="7" fillId="0" borderId="0" xfId="8" applyFont="1" applyBorder="1" applyProtection="1"/>
    <xf numFmtId="0" fontId="4" fillId="0" borderId="0" xfId="2" applyFont="1" applyProtection="1"/>
    <xf numFmtId="164" fontId="6" fillId="0" borderId="0" xfId="3" applyNumberFormat="1" applyFont="1" applyFill="1" applyBorder="1" applyAlignment="1" applyProtection="1">
      <alignment horizontal="center" vertical="center" wrapText="1"/>
    </xf>
    <xf numFmtId="0" fontId="4" fillId="0" borderId="0" xfId="2" applyFont="1" applyBorder="1" applyProtection="1"/>
    <xf numFmtId="0" fontId="4" fillId="0" borderId="0" xfId="2" applyFont="1" applyBorder="1" applyAlignment="1" applyProtection="1">
      <alignment horizontal="center"/>
    </xf>
    <xf numFmtId="164" fontId="7" fillId="0" borderId="0" xfId="3" applyNumberFormat="1" applyFont="1" applyAlignment="1" applyProtection="1">
      <alignment vertical="top" wrapText="1"/>
    </xf>
    <xf numFmtId="164" fontId="7" fillId="0" borderId="0" xfId="3" applyNumberFormat="1" applyFont="1" applyFill="1" applyBorder="1" applyAlignment="1" applyProtection="1">
      <alignment vertical="top" wrapText="1"/>
    </xf>
    <xf numFmtId="164" fontId="17" fillId="0" borderId="0" xfId="3" applyNumberFormat="1" applyFont="1" applyFill="1" applyBorder="1" applyAlignment="1" applyProtection="1">
      <alignment vertical="center" wrapText="1"/>
    </xf>
    <xf numFmtId="0" fontId="17" fillId="0" borderId="0" xfId="2" applyFont="1" applyFill="1" applyBorder="1" applyAlignment="1" applyProtection="1">
      <alignment vertical="center"/>
    </xf>
    <xf numFmtId="0" fontId="7" fillId="0" borderId="0" xfId="8" applyFont="1" applyBorder="1" applyAlignment="1" applyProtection="1">
      <alignment horizontal="center"/>
    </xf>
    <xf numFmtId="0" fontId="4" fillId="0" borderId="0" xfId="2" applyFont="1" applyFill="1" applyBorder="1" applyProtection="1"/>
    <xf numFmtId="164" fontId="5" fillId="0" borderId="0" xfId="3" applyNumberFormat="1" applyFont="1" applyFill="1" applyBorder="1" applyAlignment="1" applyProtection="1">
      <alignment horizontal="center" vertical="top" wrapText="1"/>
    </xf>
    <xf numFmtId="0" fontId="4" fillId="0" borderId="0" xfId="2" applyFont="1" applyAlignment="1" applyProtection="1">
      <alignment vertical="center"/>
    </xf>
    <xf numFmtId="164" fontId="5" fillId="0" borderId="0" xfId="3" applyNumberFormat="1" applyFont="1" applyFill="1" applyBorder="1" applyAlignment="1" applyProtection="1">
      <alignment vertical="center" wrapText="1"/>
    </xf>
    <xf numFmtId="164" fontId="5" fillId="0" borderId="54" xfId="3" applyNumberFormat="1" applyFont="1" applyFill="1" applyBorder="1" applyAlignment="1" applyProtection="1">
      <alignment vertical="center" wrapText="1"/>
    </xf>
    <xf numFmtId="0" fontId="21" fillId="0" borderId="0" xfId="2" applyFont="1" applyFill="1" applyBorder="1" applyAlignment="1" applyProtection="1">
      <alignment horizontal="center" wrapText="1"/>
    </xf>
    <xf numFmtId="0" fontId="21" fillId="0" borderId="0" xfId="2" applyFont="1" applyBorder="1" applyAlignment="1" applyProtection="1">
      <alignment horizontal="center" wrapText="1"/>
    </xf>
    <xf numFmtId="164" fontId="21" fillId="0" borderId="0" xfId="3" applyNumberFormat="1" applyFont="1" applyFill="1" applyBorder="1" applyAlignment="1" applyProtection="1">
      <alignment vertical="center" wrapText="1"/>
    </xf>
    <xf numFmtId="164" fontId="21" fillId="0" borderId="0" xfId="9" applyNumberFormat="1" applyFont="1" applyFill="1" applyBorder="1" applyAlignment="1" applyProtection="1">
      <alignment vertical="center" wrapText="1"/>
    </xf>
    <xf numFmtId="0" fontId="4" fillId="0" borderId="0" xfId="2" applyFont="1" applyBorder="1" applyAlignment="1" applyProtection="1">
      <alignment horizontal="left" vertical="top"/>
    </xf>
    <xf numFmtId="0" fontId="4" fillId="0" borderId="0" xfId="2" applyFont="1" applyFill="1" applyBorder="1" applyAlignment="1" applyProtection="1">
      <alignment vertical="center"/>
    </xf>
    <xf numFmtId="0" fontId="3" fillId="0" borderId="0" xfId="2" applyFont="1" applyFill="1" applyBorder="1" applyAlignment="1" applyProtection="1">
      <alignment vertical="center"/>
    </xf>
    <xf numFmtId="0" fontId="3" fillId="0" borderId="0" xfId="2" applyFont="1" applyBorder="1" applyAlignment="1" applyProtection="1">
      <alignment horizontal="left" vertical="center"/>
    </xf>
    <xf numFmtId="0" fontId="3" fillId="0" borderId="0" xfId="2" applyFont="1" applyBorder="1" applyAlignment="1" applyProtection="1"/>
    <xf numFmtId="0" fontId="7" fillId="0" borderId="0" xfId="2" applyFont="1" applyAlignment="1" applyProtection="1">
      <alignment vertical="center"/>
    </xf>
    <xf numFmtId="0" fontId="10" fillId="0" borderId="0" xfId="2" applyFont="1" applyBorder="1" applyAlignment="1" applyProtection="1">
      <alignment horizontal="left" vertical="center"/>
    </xf>
    <xf numFmtId="0" fontId="7" fillId="0" borderId="0" xfId="2" applyFont="1" applyBorder="1" applyAlignment="1" applyProtection="1">
      <alignment vertical="center"/>
    </xf>
    <xf numFmtId="0" fontId="10" fillId="0" borderId="0" xfId="2" applyFont="1" applyFill="1" applyBorder="1" applyAlignment="1" applyProtection="1">
      <alignment vertical="center"/>
    </xf>
    <xf numFmtId="0" fontId="7" fillId="0" borderId="0" xfId="2" applyFont="1" applyFill="1" applyBorder="1" applyAlignment="1" applyProtection="1">
      <alignment vertical="center"/>
    </xf>
    <xf numFmtId="164" fontId="17" fillId="0" borderId="0" xfId="9" applyNumberFormat="1" applyFont="1" applyFill="1" applyBorder="1" applyAlignment="1" applyProtection="1">
      <alignment horizontal="center" wrapText="1"/>
    </xf>
    <xf numFmtId="168" fontId="17" fillId="6" borderId="53" xfId="9" applyNumberFormat="1" applyFont="1" applyFill="1" applyBorder="1" applyAlignment="1" applyProtection="1">
      <alignment horizontal="center" vertical="center" wrapText="1"/>
      <protection locked="0"/>
    </xf>
    <xf numFmtId="168" fontId="17" fillId="6" borderId="52" xfId="9" applyNumberFormat="1" applyFont="1" applyFill="1" applyBorder="1" applyAlignment="1" applyProtection="1">
      <alignment horizontal="center" vertical="center" wrapText="1"/>
      <protection locked="0"/>
    </xf>
    <xf numFmtId="0" fontId="22" fillId="0" borderId="0" xfId="2" applyFont="1" applyBorder="1" applyAlignment="1" applyProtection="1">
      <alignment horizontal="right"/>
    </xf>
    <xf numFmtId="164" fontId="2" fillId="0" borderId="54" xfId="3" applyNumberFormat="1" applyFont="1" applyFill="1" applyBorder="1" applyAlignment="1" applyProtection="1">
      <alignment horizontal="center" vertical="center" wrapText="1"/>
    </xf>
    <xf numFmtId="164" fontId="6" fillId="10" borderId="52" xfId="3" applyNumberFormat="1" applyFont="1" applyFill="1" applyBorder="1" applyAlignment="1" applyProtection="1">
      <alignment horizontal="center" vertical="center" wrapText="1"/>
    </xf>
    <xf numFmtId="0" fontId="3" fillId="0" borderId="0" xfId="2" applyFont="1" applyProtection="1"/>
    <xf numFmtId="0" fontId="10" fillId="0" borderId="0" xfId="2" applyFont="1" applyProtection="1"/>
    <xf numFmtId="0" fontId="7" fillId="0" borderId="0" xfId="2" applyFont="1" applyProtection="1"/>
    <xf numFmtId="0" fontId="7" fillId="0" borderId="0" xfId="2" applyFont="1" applyFill="1" applyBorder="1" applyProtection="1"/>
    <xf numFmtId="0" fontId="2" fillId="0" borderId="0" xfId="2" applyFont="1" applyAlignment="1" applyProtection="1">
      <alignment vertical="center"/>
    </xf>
    <xf numFmtId="0" fontId="2" fillId="0" borderId="0" xfId="2" applyFont="1" applyFill="1" applyBorder="1" applyAlignment="1" applyProtection="1">
      <alignment vertical="center"/>
    </xf>
    <xf numFmtId="165" fontId="5" fillId="0" borderId="0" xfId="3" applyNumberFormat="1" applyFont="1" applyFill="1" applyAlignment="1" applyProtection="1">
      <alignment vertical="center" wrapText="1"/>
    </xf>
    <xf numFmtId="164" fontId="5" fillId="0" borderId="0" xfId="3" applyNumberFormat="1" applyFont="1" applyFill="1" applyBorder="1" applyAlignment="1" applyProtection="1">
      <alignment vertical="center"/>
    </xf>
    <xf numFmtId="164" fontId="5" fillId="0" borderId="0" xfId="3" applyNumberFormat="1" applyFont="1" applyFill="1" applyAlignment="1" applyProtection="1">
      <alignment vertical="center" wrapText="1"/>
    </xf>
    <xf numFmtId="165" fontId="2" fillId="0" borderId="0" xfId="3" applyNumberFormat="1" applyFont="1" applyAlignment="1" applyProtection="1">
      <alignment vertical="center" wrapText="1"/>
    </xf>
    <xf numFmtId="164" fontId="2" fillId="0" borderId="0" xfId="3" applyNumberFormat="1" applyFont="1" applyFill="1" applyBorder="1" applyAlignment="1" applyProtection="1">
      <alignment vertical="center" wrapText="1"/>
    </xf>
    <xf numFmtId="164" fontId="2" fillId="0" borderId="0" xfId="3" applyNumberFormat="1" applyFont="1" applyAlignment="1" applyProtection="1">
      <alignment vertical="center" wrapText="1"/>
    </xf>
    <xf numFmtId="165" fontId="7" fillId="0" borderId="0" xfId="3" applyNumberFormat="1" applyFont="1" applyAlignment="1" applyProtection="1">
      <alignment vertical="top" wrapText="1"/>
    </xf>
    <xf numFmtId="164" fontId="9" fillId="0" borderId="0" xfId="3" applyNumberFormat="1" applyFont="1" applyAlignment="1" applyProtection="1">
      <alignment vertical="top" wrapText="1"/>
    </xf>
    <xf numFmtId="164" fontId="7" fillId="0" borderId="13" xfId="3" applyNumberFormat="1" applyFont="1" applyBorder="1" applyAlignment="1" applyProtection="1">
      <alignment horizontal="center" vertical="top" wrapText="1"/>
    </xf>
    <xf numFmtId="0" fontId="7" fillId="0" borderId="0" xfId="2" applyFont="1" applyBorder="1" applyProtection="1"/>
    <xf numFmtId="164" fontId="7" fillId="0" borderId="0" xfId="3" applyNumberFormat="1" applyFont="1" applyBorder="1" applyAlignment="1" applyProtection="1">
      <alignment vertical="top" wrapText="1"/>
    </xf>
    <xf numFmtId="164" fontId="7" fillId="0" borderId="14" xfId="3" applyNumberFormat="1" applyFont="1" applyBorder="1" applyAlignment="1" applyProtection="1">
      <alignment vertical="top" wrapText="1"/>
    </xf>
    <xf numFmtId="164" fontId="7" fillId="0" borderId="13" xfId="3" applyNumberFormat="1" applyFont="1" applyBorder="1" applyAlignment="1" applyProtection="1">
      <alignment vertical="top" wrapText="1"/>
    </xf>
    <xf numFmtId="164" fontId="9" fillId="0" borderId="14" xfId="3" applyNumberFormat="1" applyFont="1" applyBorder="1" applyAlignment="1" applyProtection="1">
      <alignment vertical="top" wrapText="1"/>
    </xf>
    <xf numFmtId="164" fontId="10" fillId="0" borderId="0" xfId="3" applyNumberFormat="1" applyFont="1" applyBorder="1" applyAlignment="1" applyProtection="1">
      <alignment horizontal="left" vertical="top" wrapText="1"/>
    </xf>
    <xf numFmtId="164" fontId="10" fillId="0" borderId="14" xfId="3" applyNumberFormat="1" applyFont="1" applyBorder="1" applyAlignment="1" applyProtection="1">
      <alignment horizontal="left" vertical="top" wrapText="1"/>
    </xf>
    <xf numFmtId="165" fontId="10" fillId="0" borderId="0" xfId="3" applyNumberFormat="1" applyFont="1" applyAlignment="1" applyProtection="1">
      <alignment vertical="top" wrapText="1"/>
    </xf>
    <xf numFmtId="164" fontId="8" fillId="0" borderId="0" xfId="3" applyNumberFormat="1" applyFont="1" applyBorder="1" applyAlignment="1" applyProtection="1">
      <alignment horizontal="center" vertical="center" wrapText="1"/>
    </xf>
    <xf numFmtId="164" fontId="8" fillId="0" borderId="43" xfId="3" applyNumberFormat="1" applyFont="1" applyBorder="1" applyAlignment="1" applyProtection="1">
      <alignment horizontal="center" vertical="center" wrapText="1"/>
    </xf>
    <xf numFmtId="164" fontId="7" fillId="0" borderId="0" xfId="3" quotePrefix="1" applyNumberFormat="1" applyFont="1" applyBorder="1" applyAlignment="1" applyProtection="1">
      <alignment vertical="top" wrapText="1"/>
    </xf>
    <xf numFmtId="164" fontId="7" fillId="0" borderId="14" xfId="3" quotePrefix="1" applyNumberFormat="1" applyFont="1" applyBorder="1" applyAlignment="1" applyProtection="1">
      <alignment vertical="top" wrapText="1"/>
    </xf>
    <xf numFmtId="164" fontId="8" fillId="0" borderId="13" xfId="3" applyNumberFormat="1" applyFont="1" applyBorder="1" applyAlignment="1" applyProtection="1">
      <alignment horizontal="center" vertical="center" wrapText="1"/>
    </xf>
    <xf numFmtId="164" fontId="8" fillId="0" borderId="16" xfId="3" applyNumberFormat="1" applyFont="1" applyBorder="1" applyAlignment="1" applyProtection="1">
      <alignment horizontal="center" vertical="center" wrapText="1"/>
    </xf>
    <xf numFmtId="164" fontId="10" fillId="0" borderId="0" xfId="3" applyNumberFormat="1" applyFont="1" applyFill="1" applyBorder="1" applyAlignment="1" applyProtection="1">
      <alignment vertical="top" wrapText="1"/>
    </xf>
    <xf numFmtId="164" fontId="10" fillId="0" borderId="0" xfId="3" applyNumberFormat="1" applyFont="1" applyAlignment="1" applyProtection="1">
      <alignment vertical="top" wrapText="1"/>
    </xf>
    <xf numFmtId="165" fontId="10" fillId="9" borderId="17" xfId="3" applyNumberFormat="1" applyFont="1" applyFill="1" applyBorder="1" applyAlignment="1" applyProtection="1">
      <alignment horizontal="center" vertical="center" wrapText="1"/>
    </xf>
    <xf numFmtId="164" fontId="8" fillId="9" borderId="17" xfId="3" applyNumberFormat="1" applyFont="1" applyFill="1" applyBorder="1" applyAlignment="1" applyProtection="1">
      <alignment vertical="top" wrapText="1"/>
    </xf>
    <xf numFmtId="164" fontId="8" fillId="9" borderId="21" xfId="3" applyNumberFormat="1" applyFont="1" applyFill="1" applyBorder="1" applyAlignment="1" applyProtection="1">
      <alignment vertical="top" wrapText="1"/>
    </xf>
    <xf numFmtId="164" fontId="10" fillId="9" borderId="21" xfId="3" applyNumberFormat="1" applyFont="1" applyFill="1" applyBorder="1" applyAlignment="1" applyProtection="1">
      <alignment vertical="top" wrapText="1"/>
    </xf>
    <xf numFmtId="164" fontId="10" fillId="9" borderId="20" xfId="3" applyNumberFormat="1" applyFont="1" applyFill="1" applyBorder="1" applyAlignment="1" applyProtection="1">
      <alignment vertical="top" wrapText="1"/>
    </xf>
    <xf numFmtId="164" fontId="8" fillId="9" borderId="18" xfId="3" applyNumberFormat="1" applyFont="1" applyFill="1" applyBorder="1" applyAlignment="1" applyProtection="1">
      <alignment vertical="top" wrapText="1"/>
    </xf>
    <xf numFmtId="164" fontId="8" fillId="9" borderId="20" xfId="3" applyNumberFormat="1" applyFont="1" applyFill="1" applyBorder="1" applyAlignment="1" applyProtection="1">
      <alignment vertical="top" wrapText="1"/>
    </xf>
    <xf numFmtId="165" fontId="7" fillId="0" borderId="22" xfId="3" applyNumberFormat="1" applyFont="1" applyBorder="1" applyAlignment="1" applyProtection="1">
      <alignment horizontal="center" vertical="center" wrapText="1"/>
    </xf>
    <xf numFmtId="164" fontId="7" fillId="0" borderId="23" xfId="3" applyNumberFormat="1" applyFont="1" applyBorder="1" applyAlignment="1" applyProtection="1">
      <alignment horizontal="right" vertical="top" wrapText="1"/>
    </xf>
    <xf numFmtId="166" fontId="9" fillId="10" borderId="9" xfId="3" applyNumberFormat="1" applyFont="1" applyFill="1" applyBorder="1" applyAlignment="1" applyProtection="1">
      <alignment vertical="center" wrapText="1"/>
    </xf>
    <xf numFmtId="166" fontId="9" fillId="13" borderId="25" xfId="3" applyNumberFormat="1" applyFont="1" applyFill="1" applyBorder="1" applyAlignment="1" applyProtection="1">
      <alignment vertical="top" wrapText="1"/>
    </xf>
    <xf numFmtId="164" fontId="7" fillId="0" borderId="21" xfId="3" applyNumberFormat="1" applyFont="1" applyBorder="1" applyAlignment="1" applyProtection="1">
      <alignment vertical="top" wrapText="1"/>
    </xf>
    <xf numFmtId="165" fontId="7" fillId="0" borderId="21" xfId="3" applyNumberFormat="1" applyFont="1" applyBorder="1" applyAlignment="1" applyProtection="1">
      <alignment horizontal="center" vertical="center" wrapText="1"/>
    </xf>
    <xf numFmtId="164" fontId="7" fillId="0" borderId="18" xfId="3" applyNumberFormat="1" applyFont="1" applyBorder="1" applyAlignment="1" applyProtection="1">
      <alignment horizontal="right" vertical="top" wrapText="1"/>
    </xf>
    <xf numFmtId="164" fontId="9" fillId="0" borderId="20" xfId="3" applyNumberFormat="1" applyFont="1" applyFill="1" applyBorder="1" applyAlignment="1" applyProtection="1">
      <alignment vertical="top" wrapText="1"/>
    </xf>
    <xf numFmtId="165" fontId="10" fillId="9" borderId="21" xfId="3" applyNumberFormat="1" applyFont="1" applyFill="1" applyBorder="1" applyAlignment="1" applyProtection="1">
      <alignment horizontal="center" vertical="center" wrapText="1"/>
    </xf>
    <xf numFmtId="164" fontId="8" fillId="9" borderId="17" xfId="3" applyNumberFormat="1" applyFont="1" applyFill="1" applyBorder="1" applyAlignment="1" applyProtection="1">
      <alignment vertical="center" wrapText="1"/>
    </xf>
    <xf numFmtId="164" fontId="9" fillId="9" borderId="20" xfId="3" applyNumberFormat="1" applyFont="1" applyFill="1" applyBorder="1" applyAlignment="1" applyProtection="1">
      <alignment vertical="top" wrapText="1"/>
    </xf>
    <xf numFmtId="164" fontId="9" fillId="0" borderId="18" xfId="3" applyNumberFormat="1" applyFont="1" applyFill="1" applyBorder="1" applyAlignment="1" applyProtection="1">
      <alignment horizontal="right" vertical="top" wrapText="1"/>
    </xf>
    <xf numFmtId="164" fontId="9" fillId="0" borderId="28" xfId="3" applyNumberFormat="1" applyFont="1" applyBorder="1" applyAlignment="1" applyProtection="1">
      <alignment horizontal="center" vertical="top" wrapText="1"/>
    </xf>
    <xf numFmtId="164" fontId="9" fillId="0" borderId="18" xfId="3" applyNumberFormat="1" applyFont="1" applyBorder="1" applyAlignment="1" applyProtection="1">
      <alignment vertical="top" wrapText="1"/>
    </xf>
    <xf numFmtId="166" fontId="9" fillId="13" borderId="8" xfId="3" applyNumberFormat="1" applyFont="1" applyFill="1" applyBorder="1" applyAlignment="1" applyProtection="1">
      <alignment horizontal="left" vertical="center" wrapText="1"/>
    </xf>
    <xf numFmtId="164" fontId="7" fillId="0" borderId="18" xfId="3" applyNumberFormat="1" applyFont="1" applyFill="1" applyBorder="1" applyAlignment="1" applyProtection="1">
      <alignment horizontal="right" vertical="center" wrapText="1"/>
    </xf>
    <xf numFmtId="166" fontId="9" fillId="10" borderId="8" xfId="3" applyNumberFormat="1" applyFont="1" applyFill="1" applyBorder="1" applyAlignment="1" applyProtection="1">
      <alignment vertical="center" wrapText="1"/>
    </xf>
    <xf numFmtId="164" fontId="12" fillId="0" borderId="0" xfId="3" applyNumberFormat="1" applyFont="1" applyFill="1" applyBorder="1" applyAlignment="1" applyProtection="1">
      <alignment vertical="top" wrapText="1"/>
    </xf>
    <xf numFmtId="164" fontId="7" fillId="0" borderId="18" xfId="3" applyNumberFormat="1" applyFont="1" applyBorder="1" applyAlignment="1" applyProtection="1">
      <alignment horizontal="right" vertical="center" wrapText="1"/>
    </xf>
    <xf numFmtId="166" fontId="9" fillId="10" borderId="8" xfId="5" applyNumberFormat="1" applyFont="1" applyFill="1" applyBorder="1" applyAlignment="1" applyProtection="1">
      <alignment vertical="top" wrapText="1"/>
    </xf>
    <xf numFmtId="164" fontId="9" fillId="0" borderId="21" xfId="3" applyNumberFormat="1" applyFont="1" applyFill="1" applyBorder="1" applyAlignment="1" applyProtection="1">
      <alignment vertical="top" wrapText="1"/>
    </xf>
    <xf numFmtId="166" fontId="9" fillId="10" borderId="25" xfId="4" applyNumberFormat="1" applyFont="1" applyFill="1" applyBorder="1" applyAlignment="1" applyProtection="1">
      <alignment vertical="top" wrapText="1"/>
    </xf>
    <xf numFmtId="164" fontId="9" fillId="0" borderId="8" xfId="3" applyNumberFormat="1" applyFont="1" applyBorder="1" applyAlignment="1" applyProtection="1">
      <alignment vertical="top" wrapText="1"/>
    </xf>
    <xf numFmtId="166" fontId="9" fillId="10" borderId="17" xfId="5" applyNumberFormat="1" applyFont="1" applyFill="1" applyBorder="1" applyAlignment="1" applyProtection="1">
      <alignment vertical="top" wrapText="1"/>
    </xf>
    <xf numFmtId="164" fontId="8" fillId="10" borderId="32" xfId="3" applyNumberFormat="1" applyFont="1" applyFill="1" applyBorder="1" applyAlignment="1" applyProtection="1">
      <alignment vertical="center"/>
    </xf>
    <xf numFmtId="164" fontId="8" fillId="10" borderId="6" xfId="3" quotePrefix="1" applyNumberFormat="1" applyFont="1" applyFill="1" applyBorder="1" applyAlignment="1" applyProtection="1">
      <alignment vertical="center"/>
    </xf>
    <xf numFmtId="164" fontId="8" fillId="10" borderId="10" xfId="3" applyNumberFormat="1" applyFont="1" applyFill="1" applyBorder="1" applyAlignment="1" applyProtection="1">
      <alignment vertical="center"/>
    </xf>
    <xf numFmtId="164" fontId="8" fillId="10" borderId="12" xfId="3" quotePrefix="1" applyNumberFormat="1" applyFont="1" applyFill="1" applyBorder="1" applyAlignment="1" applyProtection="1">
      <alignment vertical="center"/>
    </xf>
    <xf numFmtId="165" fontId="24" fillId="0" borderId="0" xfId="3" applyNumberFormat="1" applyFont="1" applyFill="1" applyBorder="1" applyAlignment="1" applyProtection="1">
      <alignment vertical="top" wrapText="1"/>
    </xf>
    <xf numFmtId="164" fontId="8" fillId="0" borderId="0" xfId="3" applyNumberFormat="1" applyFont="1" applyFill="1" applyBorder="1" applyAlignment="1" applyProtection="1">
      <alignment vertical="top" wrapText="1"/>
    </xf>
    <xf numFmtId="164" fontId="8" fillId="0" borderId="0" xfId="3" applyNumberFormat="1" applyFont="1" applyFill="1" applyBorder="1" applyAlignment="1" applyProtection="1">
      <alignment vertical="top"/>
    </xf>
    <xf numFmtId="166" fontId="9" fillId="0" borderId="0" xfId="7" applyNumberFormat="1" applyFont="1" applyFill="1" applyBorder="1" applyAlignment="1" applyProtection="1">
      <alignment vertical="top" wrapText="1"/>
    </xf>
    <xf numFmtId="164" fontId="8" fillId="0" borderId="0" xfId="3" quotePrefix="1" applyNumberFormat="1" applyFont="1" applyFill="1" applyBorder="1" applyAlignment="1" applyProtection="1">
      <alignment vertical="top"/>
    </xf>
    <xf numFmtId="164" fontId="24" fillId="0" borderId="0" xfId="3" applyNumberFormat="1" applyFont="1" applyFill="1" applyBorder="1" applyAlignment="1" applyProtection="1">
      <alignment vertical="top" wrapText="1"/>
    </xf>
    <xf numFmtId="164" fontId="7" fillId="0" borderId="0" xfId="3" applyNumberFormat="1" applyFont="1" applyFill="1" applyAlignment="1" applyProtection="1">
      <alignment vertical="top" wrapText="1"/>
    </xf>
    <xf numFmtId="17" fontId="7" fillId="0" borderId="8" xfId="2" applyNumberFormat="1" applyFont="1" applyBorder="1" applyAlignment="1" applyProtection="1">
      <alignment horizontal="center" wrapText="1"/>
    </xf>
    <xf numFmtId="164" fontId="7" fillId="0" borderId="16" xfId="3" applyNumberFormat="1" applyFont="1" applyBorder="1" applyAlignment="1" applyProtection="1">
      <alignment horizontal="center" wrapText="1"/>
    </xf>
    <xf numFmtId="167" fontId="9" fillId="0" borderId="0" xfId="3" applyNumberFormat="1" applyFont="1" applyFill="1" applyBorder="1" applyAlignment="1" applyProtection="1">
      <alignment vertical="center" wrapText="1"/>
    </xf>
    <xf numFmtId="166" fontId="9" fillId="10" borderId="35" xfId="3" applyNumberFormat="1" applyFont="1" applyFill="1" applyBorder="1" applyAlignment="1" applyProtection="1">
      <alignment vertical="center" wrapText="1"/>
    </xf>
    <xf numFmtId="166" fontId="9" fillId="0" borderId="0" xfId="3" applyNumberFormat="1" applyFont="1" applyFill="1" applyBorder="1" applyAlignment="1" applyProtection="1">
      <alignment vertical="center" wrapText="1"/>
    </xf>
    <xf numFmtId="9" fontId="7" fillId="0" borderId="0" xfId="1" applyFont="1" applyFill="1" applyBorder="1" applyProtection="1"/>
    <xf numFmtId="166" fontId="7" fillId="0" borderId="0" xfId="2" applyNumberFormat="1" applyFont="1" applyFill="1" applyBorder="1" applyProtection="1"/>
    <xf numFmtId="166" fontId="9" fillId="0" borderId="0" xfId="3" applyNumberFormat="1" applyFont="1" applyFill="1" applyBorder="1" applyAlignment="1" applyProtection="1">
      <alignment horizontal="center" vertical="center" wrapText="1"/>
    </xf>
    <xf numFmtId="0" fontId="10" fillId="0" borderId="0" xfId="2" applyFont="1" applyFill="1" applyBorder="1" applyAlignment="1" applyProtection="1">
      <alignment vertical="center" wrapText="1"/>
    </xf>
    <xf numFmtId="166" fontId="8" fillId="0" borderId="0" xfId="3" applyNumberFormat="1" applyFont="1" applyFill="1" applyBorder="1" applyAlignment="1" applyProtection="1">
      <alignment horizontal="center" vertical="center" wrapText="1"/>
    </xf>
    <xf numFmtId="167" fontId="8" fillId="0" borderId="0" xfId="3" applyNumberFormat="1" applyFont="1" applyFill="1" applyBorder="1" applyAlignment="1" applyProtection="1">
      <alignment vertical="top" wrapText="1"/>
    </xf>
    <xf numFmtId="167" fontId="9" fillId="0" borderId="0" xfId="3" applyNumberFormat="1" applyFont="1" applyFill="1" applyBorder="1" applyAlignment="1" applyProtection="1">
      <alignment vertical="top" wrapText="1"/>
    </xf>
    <xf numFmtId="14" fontId="9" fillId="0" borderId="0" xfId="3" applyNumberFormat="1" applyFont="1" applyFill="1" applyBorder="1" applyAlignment="1" applyProtection="1">
      <alignment horizontal="center" vertical="center" wrapText="1"/>
    </xf>
    <xf numFmtId="0" fontId="9" fillId="0" borderId="0" xfId="2" applyFont="1" applyFill="1" applyBorder="1" applyAlignment="1" applyProtection="1">
      <alignment horizontal="left"/>
    </xf>
    <xf numFmtId="164" fontId="7" fillId="10" borderId="0" xfId="3" applyNumberFormat="1" applyFont="1" applyFill="1" applyAlignment="1" applyProtection="1">
      <alignment vertical="top" wrapText="1"/>
    </xf>
    <xf numFmtId="169" fontId="7" fillId="13" borderId="16" xfId="3" applyNumberFormat="1" applyFont="1" applyFill="1" applyBorder="1" applyAlignment="1" applyProtection="1">
      <alignment vertical="top" wrapText="1"/>
      <protection locked="0"/>
    </xf>
    <xf numFmtId="167" fontId="9" fillId="13" borderId="8" xfId="3" applyNumberFormat="1" applyFont="1" applyFill="1" applyBorder="1" applyAlignment="1" applyProtection="1">
      <alignment horizontal="center" vertical="center" wrapText="1"/>
      <protection locked="0"/>
    </xf>
    <xf numFmtId="0" fontId="2" fillId="0" borderId="0" xfId="2" applyFont="1" applyFill="1" applyBorder="1" applyAlignment="1" applyProtection="1">
      <alignment vertical="center" wrapText="1"/>
    </xf>
    <xf numFmtId="166" fontId="7" fillId="0" borderId="40" xfId="8" applyNumberFormat="1" applyFont="1" applyBorder="1" applyAlignment="1" applyProtection="1">
      <alignment horizontal="right" vertical="center"/>
    </xf>
    <xf numFmtId="0" fontId="7" fillId="0" borderId="0" xfId="2" applyFont="1" applyFill="1" applyProtection="1"/>
    <xf numFmtId="0" fontId="21" fillId="0" borderId="0" xfId="2" applyNumberFormat="1" applyFont="1" applyBorder="1" applyAlignment="1" applyProtection="1">
      <alignment horizontal="right"/>
    </xf>
    <xf numFmtId="164" fontId="2" fillId="0" borderId="0" xfId="3" applyNumberFormat="1" applyFont="1" applyFill="1" applyBorder="1" applyAlignment="1" applyProtection="1">
      <alignment vertical="top" wrapText="1"/>
    </xf>
    <xf numFmtId="164" fontId="2" fillId="0" borderId="0" xfId="3" applyNumberFormat="1" applyFont="1" applyAlignment="1" applyProtection="1">
      <alignment vertical="top" wrapText="1"/>
    </xf>
    <xf numFmtId="0" fontId="3" fillId="0" borderId="0" xfId="2" applyFont="1" applyBorder="1" applyAlignment="1" applyProtection="1">
      <alignment horizontal="left"/>
    </xf>
    <xf numFmtId="0" fontId="3" fillId="0" borderId="0" xfId="2" applyFont="1" applyAlignment="1" applyProtection="1">
      <alignment vertical="center"/>
    </xf>
    <xf numFmtId="164" fontId="7" fillId="0" borderId="0" xfId="3" applyNumberFormat="1" applyFont="1" applyFill="1" applyBorder="1" applyAlignment="1" applyProtection="1">
      <alignment horizontal="left" vertical="top" wrapText="1"/>
    </xf>
    <xf numFmtId="164" fontId="7" fillId="0" borderId="0" xfId="3" applyNumberFormat="1" applyFont="1" applyAlignment="1" applyProtection="1">
      <alignment horizontal="left" vertical="top" wrapText="1"/>
    </xf>
    <xf numFmtId="165" fontId="7" fillId="0" borderId="0" xfId="3" applyNumberFormat="1" applyFont="1" applyAlignment="1" applyProtection="1">
      <alignment horizontal="left" vertical="top" wrapText="1"/>
    </xf>
    <xf numFmtId="164" fontId="9" fillId="0" borderId="0" xfId="3" applyNumberFormat="1" applyFont="1" applyFill="1" applyBorder="1" applyAlignment="1" applyProtection="1">
      <alignment horizontal="left" vertical="center" wrapText="1"/>
    </xf>
    <xf numFmtId="164" fontId="7" fillId="0" borderId="0" xfId="3" applyNumberFormat="1" applyFont="1" applyFill="1" applyAlignment="1" applyProtection="1">
      <alignment horizontal="left" vertical="top" wrapText="1"/>
    </xf>
    <xf numFmtId="14" fontId="9" fillId="0" borderId="0" xfId="3" applyNumberFormat="1" applyFont="1" applyFill="1" applyBorder="1" applyAlignment="1" applyProtection="1">
      <alignment horizontal="left" vertical="top" wrapText="1"/>
    </xf>
    <xf numFmtId="164" fontId="9" fillId="0" borderId="0" xfId="3" applyNumberFormat="1" applyFont="1" applyFill="1" applyBorder="1" applyAlignment="1" applyProtection="1">
      <alignment horizontal="left" vertical="top" wrapText="1"/>
    </xf>
    <xf numFmtId="164" fontId="9" fillId="0" borderId="20" xfId="3" applyNumberFormat="1" applyFont="1" applyFill="1" applyBorder="1" applyAlignment="1" applyProtection="1">
      <alignment horizontal="left" vertical="center" wrapText="1"/>
    </xf>
    <xf numFmtId="166" fontId="8" fillId="10" borderId="36" xfId="7" applyNumberFormat="1" applyFont="1" applyFill="1" applyBorder="1" applyAlignment="1" applyProtection="1">
      <alignment vertical="center" wrapText="1"/>
    </xf>
    <xf numFmtId="166" fontId="8" fillId="10" borderId="11" xfId="7" applyNumberFormat="1" applyFont="1" applyFill="1" applyBorder="1" applyAlignment="1" applyProtection="1">
      <alignment vertical="center" wrapText="1"/>
    </xf>
    <xf numFmtId="166" fontId="8" fillId="10" borderId="5" xfId="4" applyNumberFormat="1" applyFont="1" applyFill="1" applyBorder="1" applyAlignment="1" applyProtection="1">
      <alignment vertical="center" wrapText="1"/>
    </xf>
    <xf numFmtId="164" fontId="10" fillId="9" borderId="18" xfId="3" applyNumberFormat="1" applyFont="1" applyFill="1" applyBorder="1" applyAlignment="1" applyProtection="1">
      <alignment horizontal="right" vertical="center" wrapText="1"/>
    </xf>
    <xf numFmtId="164" fontId="8" fillId="9" borderId="21" xfId="3" applyNumberFormat="1" applyFont="1" applyFill="1" applyBorder="1" applyAlignment="1" applyProtection="1">
      <alignment vertical="center" wrapText="1"/>
    </xf>
    <xf numFmtId="164" fontId="8" fillId="9" borderId="17" xfId="3" applyNumberFormat="1" applyFont="1" applyFill="1" applyBorder="1" applyAlignment="1" applyProtection="1">
      <alignment horizontal="left" vertical="center" wrapText="1"/>
    </xf>
    <xf numFmtId="166" fontId="9" fillId="6" borderId="8" xfId="3" applyNumberFormat="1" applyFont="1" applyFill="1" applyBorder="1" applyAlignment="1" applyProtection="1">
      <alignment vertical="center" wrapText="1"/>
    </xf>
    <xf numFmtId="0" fontId="2" fillId="0" borderId="0" xfId="6" applyFill="1" applyAlignment="1" applyProtection="1">
      <alignment vertical="center"/>
    </xf>
    <xf numFmtId="0" fontId="2" fillId="0" borderId="0" xfId="6" applyFill="1" applyProtection="1"/>
    <xf numFmtId="0" fontId="2" fillId="0" borderId="0" xfId="6" applyFill="1" applyBorder="1" applyAlignment="1" applyProtection="1">
      <alignment horizontal="center" vertical="center"/>
    </xf>
    <xf numFmtId="0" fontId="2" fillId="0" borderId="0" xfId="6" applyFill="1" applyBorder="1" applyProtection="1"/>
    <xf numFmtId="0" fontId="2" fillId="0" borderId="0" xfId="6" applyFill="1" applyBorder="1" applyAlignment="1" applyProtection="1">
      <alignment vertical="center"/>
    </xf>
    <xf numFmtId="164" fontId="2" fillId="0" borderId="0" xfId="6" applyNumberFormat="1" applyFill="1" applyAlignment="1" applyProtection="1">
      <alignment vertical="top" wrapText="1"/>
    </xf>
    <xf numFmtId="164" fontId="2" fillId="0" borderId="0" xfId="6" applyNumberFormat="1" applyFill="1" applyBorder="1" applyAlignment="1" applyProtection="1">
      <alignment horizontal="center" vertical="center" wrapText="1"/>
    </xf>
    <xf numFmtId="0" fontId="2" fillId="0" borderId="49" xfId="6" applyFill="1" applyBorder="1" applyAlignment="1" applyProtection="1">
      <alignment horizontal="center" vertical="center" wrapText="1"/>
    </xf>
    <xf numFmtId="0" fontId="2" fillId="0" borderId="34" xfId="6" applyFill="1" applyBorder="1" applyAlignment="1" applyProtection="1">
      <alignment horizontal="center" vertical="center" wrapText="1"/>
    </xf>
    <xf numFmtId="0" fontId="2" fillId="0" borderId="39" xfId="6" applyFill="1" applyBorder="1" applyAlignment="1" applyProtection="1">
      <alignment horizontal="center" vertical="center"/>
    </xf>
    <xf numFmtId="0" fontId="2" fillId="0" borderId="0" xfId="6" applyFill="1" applyAlignment="1" applyProtection="1"/>
    <xf numFmtId="166" fontId="9" fillId="6" borderId="25" xfId="3" applyNumberFormat="1" applyFont="1" applyFill="1" applyBorder="1" applyAlignment="1" applyProtection="1">
      <alignment vertical="center" wrapText="1"/>
      <protection locked="0"/>
    </xf>
    <xf numFmtId="164" fontId="12" fillId="0" borderId="24" xfId="3" applyNumberFormat="1" applyFont="1" applyFill="1" applyBorder="1" applyAlignment="1" applyProtection="1">
      <alignment vertical="top" wrapText="1"/>
    </xf>
    <xf numFmtId="164" fontId="12" fillId="0" borderId="20" xfId="3" applyNumberFormat="1" applyFont="1" applyFill="1" applyBorder="1" applyAlignment="1" applyProtection="1">
      <alignment vertical="top" wrapText="1"/>
    </xf>
    <xf numFmtId="164" fontId="12" fillId="0" borderId="20" xfId="3" applyNumberFormat="1" applyFont="1" applyFill="1" applyBorder="1" applyAlignment="1" applyProtection="1">
      <alignment horizontal="left" vertical="center" wrapText="1"/>
    </xf>
    <xf numFmtId="0" fontId="7" fillId="0" borderId="39" xfId="6" applyFont="1" applyFill="1" applyBorder="1" applyAlignment="1" applyProtection="1">
      <alignment horizontal="center" vertical="center"/>
    </xf>
    <xf numFmtId="0" fontId="7" fillId="0" borderId="0" xfId="6" applyFont="1" applyFill="1" applyAlignment="1" applyProtection="1">
      <alignment vertical="center"/>
    </xf>
    <xf numFmtId="0" fontId="7" fillId="0" borderId="0" xfId="6" applyFont="1" applyFill="1" applyProtection="1"/>
    <xf numFmtId="0" fontId="7" fillId="0" borderId="0" xfId="6" applyFont="1" applyFill="1" applyBorder="1" applyProtection="1"/>
    <xf numFmtId="0" fontId="7" fillId="0" borderId="0" xfId="6" applyFont="1" applyFill="1" applyBorder="1" applyAlignment="1" applyProtection="1">
      <alignment vertical="center"/>
    </xf>
    <xf numFmtId="164" fontId="7" fillId="0" borderId="0" xfId="6" applyNumberFormat="1" applyFont="1" applyFill="1" applyBorder="1" applyAlignment="1" applyProtection="1">
      <alignment vertical="top" wrapText="1"/>
    </xf>
    <xf numFmtId="164" fontId="7" fillId="0" borderId="0" xfId="6" applyNumberFormat="1" applyFont="1" applyFill="1" applyBorder="1" applyAlignment="1" applyProtection="1">
      <alignment horizontal="center" vertical="center" wrapText="1"/>
    </xf>
    <xf numFmtId="0" fontId="7" fillId="0" borderId="35" xfId="6" applyFont="1" applyFill="1" applyBorder="1" applyAlignment="1" applyProtection="1">
      <alignment horizontal="center" vertical="center" wrapText="1"/>
    </xf>
    <xf numFmtId="0" fontId="7" fillId="0" borderId="0" xfId="6" applyFont="1" applyFill="1" applyAlignment="1" applyProtection="1"/>
    <xf numFmtId="164" fontId="2" fillId="10" borderId="4" xfId="6" applyNumberFormat="1" applyFill="1" applyBorder="1" applyAlignment="1" applyProtection="1">
      <alignment horizontal="left" vertical="center" wrapText="1"/>
    </xf>
    <xf numFmtId="164" fontId="2" fillId="10" borderId="34" xfId="6" applyNumberFormat="1" applyFill="1" applyBorder="1" applyAlignment="1" applyProtection="1">
      <alignment horizontal="left" vertical="center" wrapText="1"/>
    </xf>
    <xf numFmtId="166" fontId="7" fillId="10" borderId="35" xfId="6" applyNumberFormat="1" applyFont="1" applyFill="1" applyBorder="1" applyAlignment="1" applyProtection="1">
      <alignment horizontal="left" vertical="center" wrapText="1"/>
    </xf>
    <xf numFmtId="0" fontId="2" fillId="0" borderId="55" xfId="2" applyFont="1" applyBorder="1" applyAlignment="1" applyProtection="1">
      <alignment vertical="center" wrapText="1"/>
    </xf>
    <xf numFmtId="0" fontId="2" fillId="0" borderId="32" xfId="2" applyFont="1" applyBorder="1" applyAlignment="1" applyProtection="1">
      <alignment vertical="center"/>
    </xf>
    <xf numFmtId="0" fontId="21" fillId="0" borderId="0" xfId="2" applyFont="1" applyBorder="1" applyAlignment="1" applyProtection="1">
      <alignment horizontal="right"/>
    </xf>
    <xf numFmtId="164" fontId="12" fillId="0" borderId="0" xfId="3" applyNumberFormat="1" applyFont="1" applyBorder="1" applyAlignment="1" applyProtection="1">
      <alignment vertical="top" wrapText="1"/>
    </xf>
    <xf numFmtId="166" fontId="7" fillId="0" borderId="39" xfId="8" applyNumberFormat="1" applyFont="1" applyBorder="1" applyAlignment="1" applyProtection="1">
      <alignment horizontal="center" vertical="center"/>
      <protection locked="0"/>
    </xf>
    <xf numFmtId="49" fontId="9" fillId="6" borderId="8" xfId="3" applyNumberFormat="1" applyFont="1" applyFill="1" applyBorder="1" applyAlignment="1" applyProtection="1">
      <alignment vertical="center" wrapText="1"/>
      <protection locked="0"/>
    </xf>
    <xf numFmtId="49" fontId="7" fillId="10" borderId="34" xfId="8" applyNumberFormat="1" applyFont="1" applyFill="1" applyBorder="1" applyAlignment="1" applyProtection="1">
      <alignment horizontal="center" vertical="center"/>
      <protection locked="0"/>
    </xf>
    <xf numFmtId="166" fontId="7" fillId="0" borderId="40" xfId="8" applyNumberFormat="1" applyFont="1" applyBorder="1" applyAlignment="1" applyProtection="1">
      <alignment horizontal="right" vertical="center"/>
      <protection locked="0"/>
    </xf>
    <xf numFmtId="166" fontId="12" fillId="10" borderId="8" xfId="3" applyNumberFormat="1" applyFont="1" applyFill="1" applyBorder="1" applyAlignment="1" applyProtection="1">
      <alignment horizontal="left" vertical="center" wrapText="1"/>
    </xf>
    <xf numFmtId="166" fontId="12" fillId="13" borderId="8" xfId="3" applyNumberFormat="1" applyFont="1" applyFill="1" applyBorder="1" applyAlignment="1" applyProtection="1">
      <alignment horizontal="left" vertical="center" wrapText="1"/>
    </xf>
    <xf numFmtId="166" fontId="12" fillId="10" borderId="8" xfId="3" applyNumberFormat="1" applyFont="1" applyFill="1" applyBorder="1" applyAlignment="1" applyProtection="1">
      <alignment vertical="center" wrapText="1"/>
    </xf>
    <xf numFmtId="166" fontId="12" fillId="13" borderId="25" xfId="3" applyNumberFormat="1" applyFont="1" applyFill="1" applyBorder="1" applyAlignment="1" applyProtection="1">
      <alignment vertical="center" wrapText="1"/>
    </xf>
    <xf numFmtId="49" fontId="26" fillId="0" borderId="0" xfId="0" applyNumberFormat="1" applyFont="1"/>
    <xf numFmtId="0" fontId="26" fillId="0" borderId="0" xfId="0" applyFont="1"/>
    <xf numFmtId="0" fontId="27" fillId="0" borderId="0" xfId="0" applyFont="1"/>
    <xf numFmtId="0" fontId="26" fillId="0" borderId="0" xfId="0" applyFont="1" applyAlignment="1">
      <alignment wrapText="1"/>
    </xf>
    <xf numFmtId="49" fontId="26" fillId="0" borderId="22" xfId="0" applyNumberFormat="1" applyFont="1" applyBorder="1"/>
    <xf numFmtId="0" fontId="26" fillId="0" borderId="22" xfId="0" applyFont="1" applyBorder="1"/>
    <xf numFmtId="0" fontId="27" fillId="0" borderId="22" xfId="0" applyFont="1" applyBorder="1" applyAlignment="1">
      <alignment wrapText="1"/>
    </xf>
    <xf numFmtId="0" fontId="27" fillId="0" borderId="22" xfId="0" applyFont="1" applyBorder="1"/>
    <xf numFmtId="170" fontId="27" fillId="0" borderId="22" xfId="0" applyNumberFormat="1" applyFont="1" applyBorder="1" applyAlignment="1">
      <alignment wrapText="1"/>
    </xf>
    <xf numFmtId="0" fontId="2" fillId="0" borderId="0" xfId="10" applyFont="1"/>
    <xf numFmtId="0" fontId="5" fillId="14" borderId="22" xfId="10" applyFont="1" applyFill="1" applyBorder="1" applyAlignment="1">
      <alignment wrapText="1"/>
    </xf>
    <xf numFmtId="0" fontId="2" fillId="14" borderId="41" xfId="10" applyFont="1" applyFill="1" applyBorder="1"/>
    <xf numFmtId="166" fontId="2" fillId="14" borderId="41" xfId="10" applyNumberFormat="1" applyFont="1" applyFill="1" applyBorder="1"/>
    <xf numFmtId="166" fontId="5" fillId="14" borderId="41" xfId="10" applyNumberFormat="1" applyFont="1" applyFill="1" applyBorder="1"/>
    <xf numFmtId="0" fontId="5" fillId="17" borderId="22" xfId="10" applyFont="1" applyFill="1" applyBorder="1"/>
    <xf numFmtId="166" fontId="2" fillId="17" borderId="22" xfId="10" applyNumberFormat="1" applyFont="1" applyFill="1" applyBorder="1"/>
    <xf numFmtId="0" fontId="2" fillId="17" borderId="41" xfId="10" applyFont="1" applyFill="1" applyBorder="1"/>
    <xf numFmtId="166" fontId="2" fillId="17" borderId="41" xfId="10" applyNumberFormat="1" applyFont="1" applyFill="1" applyBorder="1"/>
    <xf numFmtId="0" fontId="5" fillId="18" borderId="22" xfId="10" applyFont="1" applyFill="1" applyBorder="1"/>
    <xf numFmtId="0" fontId="5" fillId="16" borderId="0" xfId="10" applyFont="1" applyFill="1" applyBorder="1"/>
    <xf numFmtId="166" fontId="2" fillId="16" borderId="0" xfId="10" applyNumberFormat="1" applyFont="1" applyFill="1" applyBorder="1"/>
    <xf numFmtId="166" fontId="2" fillId="18" borderId="0" xfId="10" applyNumberFormat="1" applyFont="1" applyFill="1" applyBorder="1"/>
    <xf numFmtId="0" fontId="2" fillId="0" borderId="0" xfId="10" applyFont="1" applyFill="1"/>
    <xf numFmtId="0" fontId="2" fillId="18" borderId="0" xfId="10" applyFont="1" applyFill="1" applyBorder="1" applyAlignment="1">
      <alignment horizontal="left" vertical="center" wrapText="1"/>
    </xf>
    <xf numFmtId="0" fontId="5" fillId="18" borderId="0" xfId="10" applyFont="1" applyFill="1" applyBorder="1"/>
    <xf numFmtId="0" fontId="2" fillId="18" borderId="41" xfId="10" applyFont="1" applyFill="1" applyBorder="1"/>
    <xf numFmtId="166" fontId="2" fillId="18" borderId="41" xfId="10" applyNumberFormat="1" applyFont="1" applyFill="1" applyBorder="1"/>
    <xf numFmtId="166" fontId="5" fillId="18" borderId="41" xfId="10" applyNumberFormat="1" applyFont="1" applyFill="1" applyBorder="1"/>
    <xf numFmtId="0" fontId="5" fillId="19" borderId="11" xfId="2" applyFont="1" applyFill="1" applyBorder="1" applyAlignment="1">
      <alignment horizontal="center" vertical="center"/>
    </xf>
    <xf numFmtId="0" fontId="5" fillId="19" borderId="12" xfId="2" applyFont="1" applyFill="1" applyBorder="1" applyAlignment="1">
      <alignment horizontal="center" vertical="center"/>
    </xf>
    <xf numFmtId="0" fontId="5" fillId="19" borderId="43" xfId="2" applyFont="1" applyFill="1" applyBorder="1" applyAlignment="1">
      <alignment horizontal="center" vertical="center"/>
    </xf>
    <xf numFmtId="0" fontId="5" fillId="19" borderId="44" xfId="2" applyFont="1" applyFill="1" applyBorder="1" applyAlignment="1">
      <alignment horizontal="center" vertical="center"/>
    </xf>
    <xf numFmtId="166" fontId="2" fillId="19" borderId="0" xfId="2" applyNumberFormat="1" applyFont="1" applyFill="1" applyBorder="1" applyAlignment="1">
      <alignment vertical="center" wrapText="1"/>
    </xf>
    <xf numFmtId="0" fontId="2" fillId="19" borderId="0" xfId="2" applyFont="1" applyFill="1" applyBorder="1"/>
    <xf numFmtId="9" fontId="2" fillId="19" borderId="14" xfId="11" applyNumberFormat="1" applyFont="1" applyFill="1" applyBorder="1"/>
    <xf numFmtId="0" fontId="2" fillId="19" borderId="46" xfId="2" applyFont="1" applyFill="1" applyBorder="1"/>
    <xf numFmtId="0" fontId="5" fillId="20" borderId="11" xfId="2" applyFont="1" applyFill="1" applyBorder="1" applyAlignment="1">
      <alignment horizontal="center" vertical="center"/>
    </xf>
    <xf numFmtId="0" fontId="5" fillId="20" borderId="12" xfId="2" applyFont="1" applyFill="1" applyBorder="1" applyAlignment="1">
      <alignment horizontal="center" vertical="center"/>
    </xf>
    <xf numFmtId="0" fontId="2" fillId="20" borderId="38" xfId="2" applyFont="1" applyFill="1" applyBorder="1" applyAlignment="1">
      <alignment horizontal="left"/>
    </xf>
    <xf numFmtId="0" fontId="2" fillId="20" borderId="39" xfId="2" quotePrefix="1" applyFont="1" applyFill="1" applyBorder="1" applyAlignment="1">
      <alignment horizontal="center"/>
    </xf>
    <xf numFmtId="166" fontId="2" fillId="20" borderId="16" xfId="2" applyNumberFormat="1" applyFont="1" applyFill="1" applyBorder="1"/>
    <xf numFmtId="167" fontId="6" fillId="20" borderId="8" xfId="12" applyNumberFormat="1" applyFont="1" applyFill="1" applyBorder="1" applyAlignment="1">
      <alignment horizontal="center" vertical="center" wrapText="1"/>
    </xf>
    <xf numFmtId="0" fontId="2" fillId="20" borderId="27" xfId="2" applyFont="1" applyFill="1" applyBorder="1" applyAlignment="1">
      <alignment wrapText="1"/>
    </xf>
    <xf numFmtId="0" fontId="2" fillId="20" borderId="29" xfId="2" applyFont="1" applyFill="1" applyBorder="1"/>
    <xf numFmtId="0" fontId="2" fillId="20" borderId="41" xfId="2" applyFont="1" applyFill="1" applyBorder="1"/>
    <xf numFmtId="9" fontId="2" fillId="20" borderId="14" xfId="11" applyNumberFormat="1" applyFont="1" applyFill="1" applyBorder="1"/>
    <xf numFmtId="0" fontId="2" fillId="20" borderId="21" xfId="2" applyFont="1" applyFill="1" applyBorder="1"/>
    <xf numFmtId="166" fontId="5" fillId="20" borderId="16" xfId="2" applyNumberFormat="1" applyFont="1" applyFill="1" applyBorder="1"/>
    <xf numFmtId="0" fontId="5" fillId="13" borderId="11" xfId="0" applyFont="1" applyFill="1" applyBorder="1" applyAlignment="1">
      <alignment horizontal="center" vertical="center"/>
    </xf>
    <xf numFmtId="0" fontId="5" fillId="13" borderId="12" xfId="0" applyFont="1" applyFill="1" applyBorder="1" applyAlignment="1">
      <alignment horizontal="center" vertical="center"/>
    </xf>
    <xf numFmtId="0" fontId="5" fillId="13" borderId="39" xfId="0" applyFont="1" applyFill="1" applyBorder="1"/>
    <xf numFmtId="0" fontId="5" fillId="13" borderId="40" xfId="0" applyFont="1" applyFill="1" applyBorder="1"/>
    <xf numFmtId="166" fontId="2" fillId="13" borderId="50" xfId="0" applyNumberFormat="1" applyFont="1" applyFill="1" applyBorder="1"/>
    <xf numFmtId="166" fontId="2" fillId="13" borderId="59" xfId="0" applyNumberFormat="1" applyFont="1" applyFill="1" applyBorder="1"/>
    <xf numFmtId="0" fontId="9" fillId="6" borderId="0" xfId="2" applyFont="1" applyFill="1" applyBorder="1" applyAlignment="1" applyProtection="1">
      <alignment horizontal="left"/>
    </xf>
    <xf numFmtId="49" fontId="26" fillId="0" borderId="21" xfId="0" applyNumberFormat="1" applyFont="1" applyBorder="1"/>
    <xf numFmtId="0" fontId="7" fillId="0" borderId="0" xfId="6" applyFont="1" applyFill="1" applyBorder="1" applyAlignment="1" applyProtection="1">
      <alignment horizontal="center" vertical="center" wrapText="1"/>
    </xf>
    <xf numFmtId="0" fontId="2" fillId="0" borderId="0" xfId="6" applyFill="1" applyBorder="1" applyAlignment="1" applyProtection="1">
      <alignment horizontal="center" vertical="center" wrapText="1"/>
    </xf>
    <xf numFmtId="166" fontId="9" fillId="0" borderId="0" xfId="3" applyNumberFormat="1" applyFont="1" applyFill="1" applyBorder="1" applyAlignment="1" applyProtection="1">
      <alignment vertical="center" wrapText="1"/>
      <protection locked="0"/>
    </xf>
    <xf numFmtId="166" fontId="7" fillId="0" borderId="0" xfId="6" applyNumberFormat="1" applyFont="1" applyFill="1" applyBorder="1" applyAlignment="1" applyProtection="1">
      <alignment horizontal="left" vertical="center" wrapText="1"/>
    </xf>
    <xf numFmtId="166" fontId="7" fillId="0" borderId="0" xfId="8" applyNumberFormat="1" applyFont="1" applyFill="1" applyBorder="1" applyAlignment="1" applyProtection="1">
      <alignment horizontal="right" vertical="center"/>
      <protection locked="0"/>
    </xf>
    <xf numFmtId="0" fontId="7" fillId="0" borderId="0" xfId="6" applyFont="1" applyFill="1" applyBorder="1" applyAlignment="1" applyProtection="1"/>
    <xf numFmtId="0" fontId="27" fillId="0" borderId="0" xfId="0" applyFont="1" applyFill="1" applyBorder="1"/>
    <xf numFmtId="49" fontId="26" fillId="0" borderId="0" xfId="0" applyNumberFormat="1" applyFont="1" applyFill="1" applyBorder="1"/>
    <xf numFmtId="170" fontId="27" fillId="0" borderId="0" xfId="0" applyNumberFormat="1" applyFont="1" applyFill="1" applyBorder="1" applyAlignment="1">
      <alignment wrapText="1"/>
    </xf>
    <xf numFmtId="0" fontId="2" fillId="0" borderId="0" xfId="10" applyFont="1" applyBorder="1"/>
    <xf numFmtId="0" fontId="2" fillId="14" borderId="0" xfId="10" applyFont="1" applyFill="1" applyBorder="1"/>
    <xf numFmtId="0" fontId="5" fillId="14" borderId="0" xfId="10" applyFont="1" applyFill="1" applyBorder="1" applyAlignment="1">
      <alignment horizontal="center" wrapText="1"/>
    </xf>
    <xf numFmtId="167" fontId="2" fillId="14" borderId="0" xfId="10" applyNumberFormat="1" applyFont="1" applyFill="1" applyBorder="1" applyAlignment="1">
      <alignment horizontal="center" vertical="center"/>
    </xf>
    <xf numFmtId="166" fontId="2" fillId="14" borderId="0" xfId="10" applyNumberFormat="1" applyFont="1" applyFill="1" applyBorder="1"/>
    <xf numFmtId="171" fontId="2" fillId="14" borderId="0" xfId="10" applyNumberFormat="1" applyFont="1" applyFill="1" applyBorder="1" applyAlignment="1">
      <alignment horizontal="distributed"/>
    </xf>
    <xf numFmtId="0" fontId="2" fillId="17" borderId="0" xfId="10" applyFont="1" applyFill="1" applyBorder="1"/>
    <xf numFmtId="166" fontId="2" fillId="17" borderId="0" xfId="10" applyNumberFormat="1" applyFont="1" applyFill="1" applyBorder="1"/>
    <xf numFmtId="166" fontId="5" fillId="17" borderId="0" xfId="10" applyNumberFormat="1" applyFont="1" applyFill="1" applyBorder="1"/>
    <xf numFmtId="0" fontId="5" fillId="18" borderId="0" xfId="10" applyFont="1" applyFill="1" applyBorder="1" applyAlignment="1">
      <alignment horizontal="left" vertical="center" wrapText="1"/>
    </xf>
    <xf numFmtId="0" fontId="0" fillId="18" borderId="0" xfId="0" applyFill="1" applyBorder="1" applyAlignment="1">
      <alignment horizontal="left" vertical="center" wrapText="1"/>
    </xf>
    <xf numFmtId="0" fontId="2" fillId="0" borderId="0" xfId="10" applyFont="1" applyBorder="1" applyAlignment="1">
      <alignment horizontal="left" vertical="top"/>
    </xf>
    <xf numFmtId="0" fontId="2" fillId="0" borderId="0" xfId="10" applyFont="1" applyBorder="1" applyAlignment="1">
      <alignment horizontal="left" vertical="top" wrapText="1"/>
    </xf>
    <xf numFmtId="0" fontId="2" fillId="0" borderId="0" xfId="10" applyFont="1" applyFill="1" applyBorder="1"/>
    <xf numFmtId="0" fontId="31" fillId="0" borderId="0" xfId="10" applyFont="1" applyBorder="1"/>
    <xf numFmtId="0" fontId="30" fillId="0" borderId="62" xfId="10" applyFont="1" applyBorder="1"/>
    <xf numFmtId="0" fontId="2" fillId="0" borderId="63" xfId="10" applyFont="1" applyBorder="1"/>
    <xf numFmtId="0" fontId="2" fillId="0" borderId="64" xfId="10" applyFont="1" applyBorder="1"/>
    <xf numFmtId="0" fontId="2" fillId="0" borderId="65" xfId="10" applyFont="1" applyBorder="1"/>
    <xf numFmtId="0" fontId="2" fillId="0" borderId="66" xfId="10" applyFont="1" applyBorder="1"/>
    <xf numFmtId="0" fontId="2" fillId="0" borderId="66" xfId="8" applyFont="1" applyBorder="1" applyAlignment="1" applyProtection="1">
      <alignment horizontal="center" vertical="center" wrapText="1"/>
    </xf>
    <xf numFmtId="0" fontId="2" fillId="14" borderId="65" xfId="10" applyFont="1" applyFill="1" applyBorder="1"/>
    <xf numFmtId="0" fontId="5" fillId="14" borderId="67" xfId="10" applyFont="1" applyFill="1" applyBorder="1"/>
    <xf numFmtId="14" fontId="2" fillId="14" borderId="65" xfId="10" applyNumberFormat="1" applyFont="1" applyFill="1" applyBorder="1" applyAlignment="1">
      <alignment horizontal="left"/>
    </xf>
    <xf numFmtId="0" fontId="2" fillId="0" borderId="66" xfId="10" applyFont="1" applyFill="1" applyBorder="1"/>
    <xf numFmtId="0" fontId="5" fillId="14" borderId="68" xfId="10" applyFont="1" applyFill="1" applyBorder="1"/>
    <xf numFmtId="0" fontId="32" fillId="0" borderId="65" xfId="13" applyFont="1" applyBorder="1"/>
    <xf numFmtId="0" fontId="5" fillId="17" borderId="67" xfId="10" applyFont="1" applyFill="1" applyBorder="1"/>
    <xf numFmtId="0" fontId="2" fillId="17" borderId="65" xfId="10" applyFont="1" applyFill="1" applyBorder="1"/>
    <xf numFmtId="0" fontId="5" fillId="17" borderId="68" xfId="10" applyFont="1" applyFill="1" applyBorder="1"/>
    <xf numFmtId="0" fontId="5" fillId="18" borderId="67" xfId="10" applyFont="1" applyFill="1" applyBorder="1"/>
    <xf numFmtId="0" fontId="2" fillId="16" borderId="65" xfId="10" applyFont="1" applyFill="1" applyBorder="1"/>
    <xf numFmtId="0" fontId="2" fillId="18" borderId="65" xfId="10" applyFont="1" applyFill="1" applyBorder="1"/>
    <xf numFmtId="0" fontId="5" fillId="18" borderId="68" xfId="10" applyFont="1" applyFill="1" applyBorder="1"/>
    <xf numFmtId="0" fontId="5" fillId="19" borderId="69" xfId="2" applyFont="1" applyFill="1" applyBorder="1" applyAlignment="1">
      <alignment horizontal="left" vertical="center"/>
    </xf>
    <xf numFmtId="0" fontId="2" fillId="19" borderId="65" xfId="2" applyFont="1" applyFill="1" applyBorder="1"/>
    <xf numFmtId="0" fontId="2" fillId="19" borderId="70" xfId="2" applyFont="1" applyFill="1" applyBorder="1"/>
    <xf numFmtId="0" fontId="5" fillId="20" borderId="69" xfId="2" applyFont="1" applyFill="1" applyBorder="1" applyAlignment="1">
      <alignment horizontal="left" vertical="center"/>
    </xf>
    <xf numFmtId="0" fontId="2" fillId="20" borderId="71" xfId="2" applyFont="1" applyFill="1" applyBorder="1" applyAlignment="1">
      <alignment horizontal="left"/>
    </xf>
    <xf numFmtId="49" fontId="2" fillId="20" borderId="72" xfId="2" quotePrefix="1" applyNumberFormat="1" applyFont="1" applyFill="1" applyBorder="1" applyAlignment="1">
      <alignment horizontal="left" wrapText="1"/>
    </xf>
    <xf numFmtId="0" fontId="2" fillId="20" borderId="68" xfId="2" applyFont="1" applyFill="1" applyBorder="1"/>
    <xf numFmtId="0" fontId="2" fillId="20" borderId="73" xfId="2" applyFont="1" applyFill="1" applyBorder="1"/>
    <xf numFmtId="0" fontId="5" fillId="13" borderId="69" xfId="0" applyFont="1" applyFill="1" applyBorder="1" applyAlignment="1">
      <alignment horizontal="left" vertical="center"/>
    </xf>
    <xf numFmtId="0" fontId="5" fillId="13" borderId="75" xfId="0" applyFont="1" applyFill="1" applyBorder="1"/>
    <xf numFmtId="0" fontId="2" fillId="13" borderId="76" xfId="0" applyFont="1" applyFill="1" applyBorder="1"/>
    <xf numFmtId="0" fontId="2" fillId="0" borderId="78" xfId="10" applyFont="1" applyBorder="1"/>
    <xf numFmtId="0" fontId="2" fillId="0" borderId="79" xfId="10" applyFont="1" applyBorder="1"/>
    <xf numFmtId="0" fontId="26" fillId="0" borderId="0" xfId="0" applyFont="1" applyFill="1" applyBorder="1" applyAlignment="1">
      <alignment wrapText="1"/>
    </xf>
    <xf numFmtId="0" fontId="26" fillId="0" borderId="0" xfId="0" applyFont="1" applyFill="1" applyAlignment="1">
      <alignment wrapText="1"/>
    </xf>
    <xf numFmtId="49" fontId="25" fillId="0" borderId="0" xfId="0" applyNumberFormat="1" applyFont="1" applyFill="1" applyBorder="1" applyAlignment="1"/>
    <xf numFmtId="0" fontId="4" fillId="0" borderId="0" xfId="2" applyFont="1" applyAlignment="1" applyProtection="1"/>
    <xf numFmtId="0" fontId="26" fillId="0" borderId="0" xfId="0" applyFont="1" applyFill="1" applyBorder="1" applyAlignment="1"/>
    <xf numFmtId="0" fontId="26" fillId="0" borderId="0" xfId="0" applyFont="1" applyFill="1" applyAlignment="1"/>
    <xf numFmtId="0" fontId="26" fillId="0" borderId="0" xfId="0" applyFont="1" applyAlignment="1"/>
    <xf numFmtId="0" fontId="33" fillId="0" borderId="0" xfId="2" applyFont="1" applyAlignment="1" applyProtection="1">
      <alignment vertical="center"/>
    </xf>
    <xf numFmtId="0" fontId="33" fillId="0" borderId="0" xfId="2" applyFont="1" applyProtection="1"/>
    <xf numFmtId="0" fontId="34" fillId="0" borderId="0" xfId="8" applyFont="1" applyAlignment="1" applyProtection="1">
      <alignment wrapText="1"/>
    </xf>
    <xf numFmtId="164" fontId="35" fillId="0" borderId="0" xfId="3" applyNumberFormat="1" applyFont="1" applyFill="1" applyBorder="1" applyAlignment="1" applyProtection="1">
      <alignment vertical="top" wrapText="1"/>
    </xf>
    <xf numFmtId="0" fontId="2" fillId="20" borderId="27" xfId="2" quotePrefix="1" applyFont="1" applyFill="1" applyBorder="1" applyAlignment="1">
      <alignment horizontal="center"/>
    </xf>
    <xf numFmtId="166" fontId="5" fillId="19" borderId="6" xfId="2" applyNumberFormat="1" applyFont="1" applyFill="1" applyBorder="1"/>
    <xf numFmtId="0" fontId="5" fillId="19" borderId="65" xfId="2" applyFont="1" applyFill="1" applyBorder="1"/>
    <xf numFmtId="0" fontId="2" fillId="19" borderId="73" xfId="2" applyFont="1" applyFill="1" applyBorder="1"/>
    <xf numFmtId="0" fontId="2" fillId="19" borderId="21" xfId="10" applyFont="1" applyFill="1" applyBorder="1"/>
    <xf numFmtId="166" fontId="2" fillId="19" borderId="21" xfId="10" applyNumberFormat="1" applyFont="1" applyFill="1" applyBorder="1"/>
    <xf numFmtId="166" fontId="2" fillId="19" borderId="20" xfId="10" applyNumberFormat="1" applyFont="1" applyFill="1" applyBorder="1"/>
    <xf numFmtId="166" fontId="5" fillId="19" borderId="61" xfId="2" applyNumberFormat="1" applyFont="1" applyFill="1" applyBorder="1"/>
    <xf numFmtId="0" fontId="31" fillId="0" borderId="65" xfId="10" applyFont="1" applyBorder="1" applyAlignment="1">
      <alignment horizontal="left" vertical="top"/>
    </xf>
    <xf numFmtId="0" fontId="2" fillId="0" borderId="80" xfId="10" applyFont="1" applyBorder="1"/>
    <xf numFmtId="0" fontId="2" fillId="18" borderId="0" xfId="10" applyFont="1" applyFill="1" applyBorder="1"/>
    <xf numFmtId="0" fontId="2" fillId="20" borderId="16" xfId="2" applyNumberFormat="1" applyFont="1" applyFill="1" applyBorder="1"/>
    <xf numFmtId="166" fontId="2" fillId="0" borderId="0" xfId="10" applyNumberFormat="1" applyFont="1" applyBorder="1"/>
    <xf numFmtId="14" fontId="9" fillId="6" borderId="40" xfId="3" applyNumberFormat="1" applyFont="1" applyFill="1" applyBorder="1" applyAlignment="1" applyProtection="1">
      <alignment horizontal="left" vertical="top" wrapText="1"/>
    </xf>
    <xf numFmtId="164" fontId="9" fillId="6" borderId="16" xfId="3" applyNumberFormat="1" applyFont="1" applyFill="1" applyBorder="1" applyAlignment="1" applyProtection="1">
      <alignment horizontal="left" vertical="top" wrapText="1"/>
    </xf>
    <xf numFmtId="164" fontId="9" fillId="14" borderId="35" xfId="3" applyNumberFormat="1" applyFont="1" applyFill="1" applyBorder="1" applyAlignment="1" applyProtection="1">
      <alignment horizontal="left" vertical="top" wrapText="1"/>
    </xf>
    <xf numFmtId="0" fontId="27" fillId="15" borderId="21" xfId="0" applyFont="1" applyFill="1" applyBorder="1" applyAlignment="1">
      <alignment horizontal="left" wrapText="1"/>
    </xf>
    <xf numFmtId="49" fontId="26" fillId="0" borderId="21" xfId="0" applyNumberFormat="1" applyFont="1" applyBorder="1" applyAlignment="1">
      <alignment horizontal="left" wrapText="1"/>
    </xf>
    <xf numFmtId="49" fontId="26" fillId="0" borderId="21" xfId="0" applyNumberFormat="1" applyFont="1" applyBorder="1"/>
    <xf numFmtId="0" fontId="2" fillId="0" borderId="1" xfId="2" applyFont="1" applyBorder="1" applyAlignment="1" applyProtection="1">
      <alignment horizontal="left" vertical="center" wrapText="1"/>
    </xf>
    <xf numFmtId="0" fontId="2" fillId="0" borderId="39" xfId="2" applyFont="1" applyBorder="1" applyAlignment="1" applyProtection="1">
      <alignment horizontal="left" vertical="center" wrapText="1"/>
    </xf>
    <xf numFmtId="0" fontId="2" fillId="0" borderId="4" xfId="2" applyFont="1" applyBorder="1" applyAlignment="1" applyProtection="1">
      <alignment horizontal="left" vertical="center"/>
    </xf>
    <xf numFmtId="0" fontId="2" fillId="0" borderId="34" xfId="2" applyFont="1" applyBorder="1" applyAlignment="1" applyProtection="1">
      <alignment horizontal="left" vertical="center"/>
    </xf>
    <xf numFmtId="0" fontId="20" fillId="11" borderId="10" xfId="8" applyFont="1" applyFill="1" applyBorder="1" applyAlignment="1" applyProtection="1">
      <alignment horizontal="center" vertical="center"/>
    </xf>
    <xf numFmtId="0" fontId="20" fillId="11" borderId="11" xfId="8" applyFont="1" applyFill="1" applyBorder="1" applyAlignment="1" applyProtection="1">
      <alignment horizontal="center" vertical="center"/>
    </xf>
    <xf numFmtId="0" fontId="20" fillId="11" borderId="12" xfId="8" applyFont="1" applyFill="1" applyBorder="1" applyAlignment="1" applyProtection="1">
      <alignment horizontal="center" vertical="center"/>
    </xf>
    <xf numFmtId="164" fontId="17" fillId="6" borderId="5" xfId="9" applyNumberFormat="1" applyFont="1" applyFill="1" applyBorder="1" applyAlignment="1" applyProtection="1">
      <alignment horizontal="center" vertical="center" wrapText="1"/>
      <protection locked="0"/>
    </xf>
    <xf numFmtId="164" fontId="17" fillId="6" borderId="36" xfId="9" applyNumberFormat="1" applyFont="1" applyFill="1" applyBorder="1" applyAlignment="1" applyProtection="1">
      <alignment horizontal="center" vertical="center" wrapText="1"/>
      <protection locked="0"/>
    </xf>
    <xf numFmtId="164" fontId="17" fillId="6" borderId="6" xfId="9" applyNumberFormat="1" applyFont="1" applyFill="1" applyBorder="1" applyAlignment="1" applyProtection="1">
      <alignment horizontal="center" vertical="center" wrapText="1"/>
      <protection locked="0"/>
    </xf>
    <xf numFmtId="0" fontId="6" fillId="12" borderId="37" xfId="8" applyFont="1" applyFill="1" applyBorder="1" applyAlignment="1" applyProtection="1">
      <alignment horizontal="center" vertical="center" wrapText="1"/>
    </xf>
    <xf numFmtId="0" fontId="6" fillId="12" borderId="51" xfId="8" applyFont="1" applyFill="1" applyBorder="1" applyAlignment="1" applyProtection="1">
      <alignment horizontal="center" vertical="center" wrapText="1"/>
    </xf>
    <xf numFmtId="0" fontId="21" fillId="0" borderId="42" xfId="8" applyFont="1" applyFill="1" applyBorder="1" applyAlignment="1" applyProtection="1">
      <alignment horizontal="center" vertical="center" wrapText="1"/>
    </xf>
    <xf numFmtId="0" fontId="21" fillId="0" borderId="43" xfId="8" applyFont="1" applyFill="1" applyBorder="1" applyAlignment="1" applyProtection="1">
      <alignment horizontal="center" vertical="center" wrapText="1"/>
    </xf>
    <xf numFmtId="0" fontId="21" fillId="0" borderId="44" xfId="8" applyFont="1" applyFill="1" applyBorder="1" applyAlignment="1" applyProtection="1">
      <alignment horizontal="center" vertical="center" wrapText="1"/>
    </xf>
    <xf numFmtId="0" fontId="21" fillId="0" borderId="45" xfId="8" applyFont="1" applyFill="1" applyBorder="1" applyAlignment="1" applyProtection="1">
      <alignment horizontal="center" vertical="center" wrapText="1"/>
    </xf>
    <xf numFmtId="0" fontId="21" fillId="0" borderId="46" xfId="8" applyFont="1" applyFill="1" applyBorder="1" applyAlignment="1" applyProtection="1">
      <alignment horizontal="center" vertical="center" wrapText="1"/>
    </xf>
    <xf numFmtId="0" fontId="21" fillId="0" borderId="47" xfId="8" applyFont="1" applyFill="1" applyBorder="1" applyAlignment="1" applyProtection="1">
      <alignment horizontal="center" vertical="center" wrapText="1"/>
    </xf>
    <xf numFmtId="0" fontId="6" fillId="12" borderId="38" xfId="8" applyFont="1" applyFill="1" applyBorder="1" applyAlignment="1" applyProtection="1">
      <alignment horizontal="center" vertical="center" wrapText="1"/>
    </xf>
    <xf numFmtId="0" fontId="6" fillId="12" borderId="50" xfId="8" applyFont="1" applyFill="1" applyBorder="1" applyAlignment="1" applyProtection="1">
      <alignment horizontal="center" vertical="center" wrapText="1"/>
    </xf>
    <xf numFmtId="0" fontId="2" fillId="18" borderId="0" xfId="10" applyFont="1" applyFill="1" applyBorder="1" applyAlignment="1">
      <alignment horizontal="left" vertical="center" wrapText="1"/>
    </xf>
    <xf numFmtId="0" fontId="0" fillId="18" borderId="0" xfId="0" applyFill="1" applyBorder="1" applyAlignment="1">
      <alignment horizontal="left" vertical="center" wrapText="1"/>
    </xf>
    <xf numFmtId="164" fontId="21" fillId="0" borderId="0" xfId="9" applyNumberFormat="1" applyFont="1" applyFill="1" applyBorder="1" applyAlignment="1" applyProtection="1">
      <alignment horizontal="center" vertical="center" wrapText="1"/>
    </xf>
    <xf numFmtId="0" fontId="7" fillId="0" borderId="0" xfId="8" applyFont="1" applyAlignment="1" applyProtection="1">
      <alignment wrapText="1"/>
    </xf>
    <xf numFmtId="0" fontId="18" fillId="0" borderId="0" xfId="8" applyFont="1" applyFill="1" applyBorder="1" applyAlignment="1" applyProtection="1">
      <alignment horizontal="center" vertical="center" wrapText="1"/>
    </xf>
    <xf numFmtId="0" fontId="6" fillId="12" borderId="58" xfId="8" applyFont="1" applyFill="1" applyBorder="1" applyAlignment="1" applyProtection="1">
      <alignment horizontal="center" vertical="center" wrapText="1"/>
    </xf>
    <xf numFmtId="0" fontId="6" fillId="12" borderId="59" xfId="8" applyFont="1" applyFill="1" applyBorder="1" applyAlignment="1" applyProtection="1">
      <alignment horizontal="center" vertical="center" wrapText="1"/>
    </xf>
    <xf numFmtId="0" fontId="2" fillId="12" borderId="55" xfId="6" applyFill="1" applyBorder="1" applyAlignment="1" applyProtection="1">
      <alignment horizontal="center" vertical="center" wrapText="1"/>
    </xf>
    <xf numFmtId="0" fontId="2" fillId="12" borderId="2" xfId="6" applyFill="1" applyBorder="1" applyAlignment="1" applyProtection="1">
      <alignment horizontal="center" vertical="center" wrapText="1"/>
    </xf>
    <xf numFmtId="0" fontId="2" fillId="12" borderId="60" xfId="6" applyFill="1" applyBorder="1" applyAlignment="1" applyProtection="1">
      <alignment horizontal="center" vertical="center" wrapText="1"/>
    </xf>
    <xf numFmtId="0" fontId="5" fillId="0" borderId="39" xfId="2" applyFont="1" applyBorder="1" applyAlignment="1" applyProtection="1">
      <alignment horizontal="center" vertical="center"/>
    </xf>
    <xf numFmtId="0" fontId="5" fillId="0" borderId="40" xfId="2" applyFont="1" applyBorder="1" applyAlignment="1" applyProtection="1">
      <alignment horizontal="center" vertical="center"/>
    </xf>
    <xf numFmtId="164" fontId="5" fillId="6" borderId="53" xfId="3" applyNumberFormat="1" applyFont="1" applyFill="1" applyBorder="1" applyAlignment="1" applyProtection="1">
      <alignment horizontal="center" vertical="center" wrapText="1"/>
    </xf>
    <xf numFmtId="164" fontId="17" fillId="10" borderId="53" xfId="3" applyNumberFormat="1" applyFont="1" applyFill="1" applyBorder="1" applyAlignment="1" applyProtection="1">
      <alignment horizontal="center" vertical="center" wrapText="1"/>
    </xf>
    <xf numFmtId="164" fontId="17" fillId="10" borderId="52" xfId="3" applyNumberFormat="1" applyFont="1" applyFill="1" applyBorder="1" applyAlignment="1" applyProtection="1">
      <alignment horizontal="center" vertical="center" wrapText="1"/>
    </xf>
    <xf numFmtId="4" fontId="27" fillId="0" borderId="0" xfId="0" applyNumberFormat="1" applyFont="1" applyFill="1" applyBorder="1" applyAlignment="1">
      <alignment wrapText="1"/>
    </xf>
    <xf numFmtId="0" fontId="5" fillId="18" borderId="22" xfId="10" applyFont="1" applyFill="1" applyBorder="1" applyAlignment="1">
      <alignment horizontal="left" vertical="center" wrapText="1"/>
    </xf>
    <xf numFmtId="0" fontId="0" fillId="18" borderId="22" xfId="0" applyFill="1" applyBorder="1" applyAlignment="1">
      <alignment horizontal="left" vertical="center" wrapText="1"/>
    </xf>
    <xf numFmtId="0" fontId="2" fillId="18" borderId="41" xfId="10" applyFont="1" applyFill="1" applyBorder="1" applyAlignment="1">
      <alignment horizontal="left" vertical="center" wrapText="1"/>
    </xf>
    <xf numFmtId="0" fontId="0" fillId="18" borderId="41" xfId="0" applyFill="1" applyBorder="1" applyAlignment="1">
      <alignment horizontal="left" vertical="center" wrapText="1"/>
    </xf>
    <xf numFmtId="0" fontId="2" fillId="17" borderId="0" xfId="10" applyFont="1" applyFill="1" applyBorder="1" applyAlignment="1">
      <alignment horizontal="left" vertical="center" wrapText="1"/>
    </xf>
    <xf numFmtId="0" fontId="0" fillId="17" borderId="0" xfId="0" applyFill="1" applyBorder="1" applyAlignment="1">
      <alignment horizontal="left" vertical="center" wrapText="1"/>
    </xf>
    <xf numFmtId="0" fontId="5" fillId="14" borderId="65" xfId="10" applyFont="1" applyFill="1" applyBorder="1" applyAlignment="1">
      <alignment wrapText="1"/>
    </xf>
    <xf numFmtId="0" fontId="5" fillId="14" borderId="0" xfId="10" applyFont="1" applyFill="1" applyBorder="1" applyAlignment="1">
      <alignment wrapText="1"/>
    </xf>
    <xf numFmtId="0" fontId="0" fillId="0" borderId="0" xfId="0" applyBorder="1" applyAlignment="1"/>
    <xf numFmtId="0" fontId="0" fillId="0" borderId="22" xfId="0" applyBorder="1" applyAlignment="1">
      <alignment wrapText="1"/>
    </xf>
    <xf numFmtId="0" fontId="5" fillId="14" borderId="0" xfId="10" applyFont="1" applyFill="1" applyBorder="1" applyAlignment="1">
      <alignment horizontal="left" wrapText="1"/>
    </xf>
    <xf numFmtId="0" fontId="5" fillId="17" borderId="22" xfId="10" applyFont="1" applyFill="1" applyBorder="1" applyAlignment="1">
      <alignment horizontal="left" wrapText="1"/>
    </xf>
    <xf numFmtId="0" fontId="0" fillId="17" borderId="22" xfId="0" applyFill="1" applyBorder="1" applyAlignment="1">
      <alignment horizontal="left" wrapText="1"/>
    </xf>
    <xf numFmtId="0" fontId="2" fillId="17" borderId="41" xfId="10" applyFont="1" applyFill="1" applyBorder="1" applyAlignment="1">
      <alignment horizontal="left" vertical="center" wrapText="1"/>
    </xf>
    <xf numFmtId="0" fontId="0" fillId="17" borderId="41" xfId="0" applyFill="1" applyBorder="1" applyAlignment="1">
      <alignment horizontal="left" vertical="center" wrapText="1"/>
    </xf>
    <xf numFmtId="49" fontId="26" fillId="0" borderId="0" xfId="0" applyNumberFormat="1" applyFont="1" applyFill="1" applyBorder="1"/>
    <xf numFmtId="170" fontId="27" fillId="0" borderId="0" xfId="0" applyNumberFormat="1" applyFont="1" applyFill="1" applyBorder="1" applyAlignment="1">
      <alignment wrapText="1"/>
    </xf>
    <xf numFmtId="0" fontId="27" fillId="15" borderId="21" xfId="0" applyFont="1" applyFill="1" applyBorder="1" applyAlignment="1">
      <alignment horizontal="right" wrapText="1"/>
    </xf>
    <xf numFmtId="170" fontId="27" fillId="15" borderId="21" xfId="0" applyNumberFormat="1" applyFont="1" applyFill="1" applyBorder="1" applyAlignment="1">
      <alignment wrapText="1"/>
    </xf>
    <xf numFmtId="4" fontId="27" fillId="15" borderId="21" xfId="0" applyNumberFormat="1" applyFont="1" applyFill="1" applyBorder="1" applyAlignment="1">
      <alignment wrapText="1"/>
    </xf>
    <xf numFmtId="164" fontId="29" fillId="21" borderId="69" xfId="12" applyNumberFormat="1" applyFont="1" applyFill="1" applyBorder="1" applyAlignment="1" applyProtection="1">
      <alignment horizontal="center" vertical="center" wrapText="1"/>
    </xf>
    <xf numFmtId="0" fontId="2" fillId="0" borderId="11" xfId="0" applyFont="1" applyBorder="1" applyAlignment="1">
      <alignment horizontal="center" vertical="center" wrapText="1"/>
    </xf>
    <xf numFmtId="164" fontId="2" fillId="0" borderId="2" xfId="12" applyNumberFormat="1" applyFont="1" applyBorder="1" applyAlignment="1" applyProtection="1">
      <alignment horizontal="left" vertical="center" wrapText="1"/>
    </xf>
    <xf numFmtId="0" fontId="0" fillId="0" borderId="60" xfId="0" applyBorder="1" applyAlignment="1">
      <alignment horizontal="left" vertical="center" wrapText="1"/>
    </xf>
    <xf numFmtId="164" fontId="2" fillId="0" borderId="36" xfId="12" applyNumberFormat="1" applyFont="1" applyBorder="1" applyAlignment="1" applyProtection="1">
      <alignment horizontal="left" vertical="center" wrapText="1"/>
    </xf>
    <xf numFmtId="0" fontId="0" fillId="0" borderId="6" xfId="0" applyBorder="1" applyAlignment="1">
      <alignment horizontal="left" vertical="center" wrapText="1"/>
    </xf>
    <xf numFmtId="164" fontId="2" fillId="0" borderId="11" xfId="12" applyNumberFormat="1" applyFont="1" applyBorder="1" applyAlignment="1" applyProtection="1">
      <alignment horizontal="left" vertical="center" wrapText="1"/>
    </xf>
    <xf numFmtId="0" fontId="0" fillId="0" borderId="12" xfId="0" applyBorder="1" applyAlignment="1">
      <alignment horizontal="left" vertical="center" wrapText="1"/>
    </xf>
    <xf numFmtId="0" fontId="0" fillId="0" borderId="22" xfId="0" applyBorder="1" applyAlignment="1"/>
    <xf numFmtId="0" fontId="5" fillId="19" borderId="68" xfId="2" applyFont="1" applyFill="1" applyBorder="1" applyAlignment="1">
      <alignment horizontal="left" vertical="center" wrapText="1"/>
    </xf>
    <xf numFmtId="0" fontId="36" fillId="0" borderId="41" xfId="0" applyFont="1" applyBorder="1" applyAlignment="1">
      <alignment horizontal="left" vertical="center" wrapText="1"/>
    </xf>
    <xf numFmtId="0" fontId="2" fillId="20" borderId="73" xfId="2" applyFont="1" applyFill="1" applyBorder="1" applyAlignment="1">
      <alignment horizontal="left" vertical="center" wrapText="1"/>
    </xf>
    <xf numFmtId="0" fontId="0" fillId="0" borderId="21" xfId="0" applyBorder="1" applyAlignment="1">
      <alignment horizontal="left" vertical="center" wrapText="1"/>
    </xf>
    <xf numFmtId="0" fontId="0" fillId="0" borderId="19" xfId="0" applyBorder="1" applyAlignment="1">
      <alignment horizontal="left" vertical="center" wrapText="1"/>
    </xf>
    <xf numFmtId="0" fontId="5" fillId="20" borderId="74" xfId="2" applyFont="1" applyFill="1" applyBorder="1" applyAlignment="1">
      <alignment horizontal="left" vertical="center" wrapText="1"/>
    </xf>
    <xf numFmtId="0" fontId="0" fillId="0" borderId="36" xfId="0" applyBorder="1" applyAlignment="1">
      <alignment horizontal="left" vertical="center" wrapText="1"/>
    </xf>
    <xf numFmtId="0" fontId="0" fillId="0" borderId="33" xfId="0" applyBorder="1" applyAlignment="1">
      <alignment horizontal="left" vertical="center" wrapText="1"/>
    </xf>
    <xf numFmtId="14" fontId="29" fillId="14" borderId="77" xfId="12" applyNumberFormat="1" applyFont="1" applyFill="1" applyBorder="1" applyAlignment="1" applyProtection="1">
      <alignment horizontal="center" vertical="center" wrapText="1"/>
    </xf>
    <xf numFmtId="0" fontId="2" fillId="0" borderId="2" xfId="0" applyFont="1" applyBorder="1" applyAlignment="1">
      <alignment horizontal="center" vertical="center" wrapText="1"/>
    </xf>
    <xf numFmtId="164" fontId="29" fillId="14" borderId="74" xfId="12" applyNumberFormat="1" applyFont="1" applyFill="1" applyBorder="1" applyAlignment="1" applyProtection="1">
      <alignment horizontal="center" vertical="center" wrapText="1"/>
    </xf>
    <xf numFmtId="0" fontId="2" fillId="0" borderId="36" xfId="0" applyFont="1" applyBorder="1" applyAlignment="1">
      <alignment horizontal="center" vertical="center" wrapText="1"/>
    </xf>
    <xf numFmtId="1" fontId="2" fillId="20" borderId="30" xfId="2" applyNumberFormat="1" applyFont="1" applyFill="1" applyBorder="1" applyAlignment="1">
      <alignment horizontal="center" vertical="center"/>
    </xf>
    <xf numFmtId="1" fontId="0" fillId="0" borderId="48" xfId="0" applyNumberFormat="1" applyBorder="1" applyAlignment="1">
      <alignment horizontal="center" vertical="center"/>
    </xf>
    <xf numFmtId="1" fontId="0" fillId="0" borderId="31" xfId="0" applyNumberFormat="1" applyBorder="1" applyAlignment="1">
      <alignment horizontal="center" vertical="center"/>
    </xf>
    <xf numFmtId="164" fontId="12" fillId="0" borderId="0" xfId="3" applyNumberFormat="1" applyFont="1" applyAlignment="1" applyProtection="1">
      <alignment horizontal="left" vertical="top" wrapText="1"/>
    </xf>
    <xf numFmtId="0" fontId="0" fillId="0" borderId="0" xfId="0" applyAlignment="1">
      <alignment horizontal="left" vertical="top" wrapText="1"/>
    </xf>
    <xf numFmtId="164" fontId="9" fillId="0" borderId="30" xfId="3" applyNumberFormat="1" applyFont="1" applyFill="1" applyBorder="1" applyAlignment="1" applyProtection="1">
      <alignment horizontal="center" vertical="top" wrapText="1"/>
    </xf>
    <xf numFmtId="164" fontId="9" fillId="0" borderId="31" xfId="3" applyNumberFormat="1" applyFont="1" applyFill="1" applyBorder="1" applyAlignment="1" applyProtection="1">
      <alignment horizontal="center" vertical="top" wrapText="1"/>
    </xf>
    <xf numFmtId="0" fontId="7" fillId="0" borderId="4" xfId="2" applyFont="1" applyBorder="1" applyAlignment="1" applyProtection="1">
      <alignment horizontal="left" vertical="center" wrapText="1"/>
    </xf>
    <xf numFmtId="0" fontId="7" fillId="0" borderId="34" xfId="2" applyFont="1" applyBorder="1" applyAlignment="1" applyProtection="1">
      <alignment horizontal="left" vertical="center" wrapText="1"/>
    </xf>
    <xf numFmtId="164" fontId="7" fillId="10" borderId="0" xfId="3" applyNumberFormat="1" applyFont="1" applyFill="1" applyAlignment="1" applyProtection="1">
      <alignment horizontal="left" vertical="top" wrapText="1"/>
    </xf>
    <xf numFmtId="167" fontId="8" fillId="6" borderId="42" xfId="3" applyNumberFormat="1" applyFont="1" applyFill="1" applyBorder="1" applyAlignment="1" applyProtection="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45" xfId="0" applyBorder="1" applyAlignment="1">
      <alignment horizontal="left" vertical="top" wrapText="1"/>
    </xf>
    <xf numFmtId="0" fontId="0" fillId="0" borderId="46" xfId="0" applyBorder="1" applyAlignment="1">
      <alignment horizontal="left" vertical="top" wrapText="1"/>
    </xf>
    <xf numFmtId="0" fontId="0" fillId="0" borderId="47" xfId="0" applyBorder="1" applyAlignment="1">
      <alignment horizontal="left" vertical="top" wrapText="1"/>
    </xf>
    <xf numFmtId="164" fontId="7" fillId="0" borderId="55" xfId="3" applyNumberFormat="1" applyFont="1" applyBorder="1" applyAlignment="1" applyProtection="1">
      <alignment horizontal="left" vertical="top" wrapText="1"/>
    </xf>
    <xf numFmtId="164" fontId="7" fillId="0" borderId="15" xfId="3" applyNumberFormat="1" applyFont="1" applyBorder="1" applyAlignment="1" applyProtection="1">
      <alignment horizontal="left" vertical="top" wrapText="1"/>
    </xf>
    <xf numFmtId="164" fontId="7" fillId="0" borderId="18" xfId="3" applyNumberFormat="1" applyFont="1" applyBorder="1" applyAlignment="1" applyProtection="1">
      <alignment horizontal="left" vertical="top" wrapText="1"/>
    </xf>
    <xf numFmtId="164" fontId="7" fillId="0" borderId="19" xfId="3" applyNumberFormat="1" applyFont="1" applyBorder="1" applyAlignment="1" applyProtection="1">
      <alignment horizontal="left" vertical="top" wrapText="1"/>
    </xf>
    <xf numFmtId="164" fontId="7" fillId="0" borderId="32" xfId="3" applyNumberFormat="1" applyFont="1" applyBorder="1" applyAlignment="1" applyProtection="1">
      <alignment horizontal="left" vertical="top" wrapText="1"/>
    </xf>
    <xf numFmtId="164" fontId="7" fillId="0" borderId="33" xfId="3" applyNumberFormat="1" applyFont="1" applyBorder="1" applyAlignment="1" applyProtection="1">
      <alignment horizontal="left" vertical="top" wrapText="1"/>
    </xf>
    <xf numFmtId="164" fontId="7" fillId="0" borderId="17" xfId="3" applyNumberFormat="1" applyFont="1" applyBorder="1" applyAlignment="1" applyProtection="1">
      <alignment horizontal="left" vertical="top" wrapText="1"/>
    </xf>
    <xf numFmtId="164" fontId="7" fillId="0" borderId="20" xfId="3" applyNumberFormat="1" applyFont="1" applyBorder="1" applyAlignment="1" applyProtection="1">
      <alignment horizontal="left" vertical="top" wrapText="1"/>
    </xf>
    <xf numFmtId="164" fontId="7" fillId="0" borderId="0" xfId="3" applyNumberFormat="1" applyFont="1" applyAlignment="1" applyProtection="1">
      <alignment horizontal="left" vertical="top" wrapText="1"/>
    </xf>
    <xf numFmtId="0" fontId="9" fillId="6" borderId="0" xfId="2" applyFont="1" applyFill="1" applyBorder="1" applyAlignment="1" applyProtection="1">
      <alignment horizontal="left" vertical="top" wrapText="1"/>
    </xf>
    <xf numFmtId="0" fontId="10" fillId="11" borderId="10" xfId="2" applyFont="1" applyFill="1" applyBorder="1" applyAlignment="1" applyProtection="1">
      <alignment horizontal="center" vertical="center"/>
    </xf>
    <xf numFmtId="0" fontId="10" fillId="11" borderId="11" xfId="2" applyFont="1" applyFill="1" applyBorder="1" applyAlignment="1" applyProtection="1">
      <alignment horizontal="center" vertical="center"/>
    </xf>
    <xf numFmtId="0" fontId="10" fillId="11" borderId="12" xfId="2" applyFont="1" applyFill="1" applyBorder="1" applyAlignment="1" applyProtection="1">
      <alignment horizontal="center" vertical="center"/>
    </xf>
    <xf numFmtId="164" fontId="7" fillId="0" borderId="0" xfId="3" applyNumberFormat="1" applyFont="1" applyFill="1" applyBorder="1" applyAlignment="1" applyProtection="1">
      <alignment horizontal="left" vertical="top" wrapText="1"/>
    </xf>
    <xf numFmtId="164" fontId="12" fillId="0" borderId="0" xfId="3" applyNumberFormat="1" applyFont="1" applyFill="1" applyBorder="1" applyAlignment="1" applyProtection="1">
      <alignment horizontal="left" vertical="top" wrapText="1"/>
    </xf>
    <xf numFmtId="167" fontId="9" fillId="10" borderId="30" xfId="3" applyNumberFormat="1" applyFont="1" applyFill="1" applyBorder="1" applyAlignment="1" applyProtection="1">
      <alignment horizontal="center" vertical="center" wrapText="1"/>
    </xf>
    <xf numFmtId="167" fontId="9" fillId="10" borderId="48" xfId="3" applyNumberFormat="1" applyFont="1" applyFill="1" applyBorder="1" applyAlignment="1" applyProtection="1">
      <alignment horizontal="center" vertical="center" wrapText="1"/>
    </xf>
    <xf numFmtId="0" fontId="9" fillId="0" borderId="0" xfId="2" applyFont="1" applyFill="1" applyBorder="1" applyAlignment="1" applyProtection="1">
      <alignment horizontal="left"/>
    </xf>
    <xf numFmtId="17" fontId="7" fillId="0" borderId="25" xfId="2" quotePrefix="1" applyNumberFormat="1" applyFont="1" applyBorder="1" applyAlignment="1" applyProtection="1">
      <alignment horizontal="left" wrapText="1"/>
    </xf>
    <xf numFmtId="17" fontId="7" fillId="0" borderId="8" xfId="2" quotePrefix="1" applyNumberFormat="1" applyFont="1" applyBorder="1" applyAlignment="1" applyProtection="1">
      <alignment horizontal="left" wrapText="1"/>
    </xf>
    <xf numFmtId="0" fontId="10" fillId="7" borderId="10" xfId="2" applyFont="1" applyFill="1" applyBorder="1" applyAlignment="1" applyProtection="1">
      <alignment horizontal="center" vertical="center" wrapText="1"/>
    </xf>
    <xf numFmtId="0" fontId="10" fillId="7" borderId="11" xfId="2" applyFont="1" applyFill="1" applyBorder="1" applyAlignment="1" applyProtection="1">
      <alignment horizontal="center" vertical="center" wrapText="1"/>
    </xf>
    <xf numFmtId="0" fontId="10" fillId="7" borderId="12" xfId="2" applyFont="1" applyFill="1" applyBorder="1" applyAlignment="1" applyProtection="1">
      <alignment horizontal="center" vertical="center" wrapText="1"/>
    </xf>
    <xf numFmtId="164" fontId="9" fillId="0" borderId="29" xfId="3" applyNumberFormat="1" applyFont="1" applyBorder="1" applyAlignment="1" applyProtection="1">
      <alignment horizontal="center" vertical="top" wrapText="1"/>
    </xf>
    <xf numFmtId="164" fontId="9" fillId="0" borderId="13" xfId="3" applyNumberFormat="1" applyFont="1" applyBorder="1" applyAlignment="1" applyProtection="1">
      <alignment horizontal="center" vertical="top" wrapText="1"/>
    </xf>
    <xf numFmtId="164" fontId="9" fillId="0" borderId="23" xfId="3" applyNumberFormat="1" applyFont="1" applyBorder="1" applyAlignment="1" applyProtection="1">
      <alignment horizontal="center" vertical="top" wrapText="1"/>
    </xf>
    <xf numFmtId="164" fontId="7" fillId="9" borderId="21" xfId="3" applyNumberFormat="1" applyFont="1" applyFill="1" applyBorder="1" applyAlignment="1" applyProtection="1">
      <alignment horizontal="left" vertical="top" wrapText="1"/>
    </xf>
    <xf numFmtId="164" fontId="7" fillId="9" borderId="20" xfId="3" applyNumberFormat="1" applyFont="1" applyFill="1" applyBorder="1" applyAlignment="1" applyProtection="1">
      <alignment horizontal="left" vertical="top" wrapText="1"/>
    </xf>
    <xf numFmtId="164" fontId="7" fillId="0" borderId="17" xfId="3" applyNumberFormat="1" applyFont="1" applyBorder="1" applyAlignment="1" applyProtection="1">
      <alignment horizontal="left" vertical="top" wrapText="1"/>
      <protection locked="0"/>
    </xf>
    <xf numFmtId="164" fontId="7" fillId="0" borderId="20" xfId="3" applyNumberFormat="1" applyFont="1" applyBorder="1" applyAlignment="1" applyProtection="1">
      <alignment horizontal="left" vertical="top" wrapText="1"/>
      <protection locked="0"/>
    </xf>
    <xf numFmtId="164" fontId="9" fillId="0" borderId="26" xfId="3" applyNumberFormat="1" applyFont="1" applyBorder="1" applyAlignment="1" applyProtection="1">
      <alignment horizontal="center" vertical="top" wrapText="1"/>
    </xf>
    <xf numFmtId="164" fontId="9" fillId="0" borderId="27" xfId="3" applyNumberFormat="1" applyFont="1" applyBorder="1" applyAlignment="1" applyProtection="1">
      <alignment horizontal="center" vertical="top" wrapText="1"/>
    </xf>
    <xf numFmtId="164" fontId="9" fillId="0" borderId="28" xfId="3" applyNumberFormat="1" applyFont="1" applyBorder="1" applyAlignment="1" applyProtection="1">
      <alignment horizontal="center" vertical="top" wrapText="1"/>
    </xf>
    <xf numFmtId="164" fontId="23" fillId="8" borderId="13" xfId="3" applyNumberFormat="1" applyFont="1" applyFill="1" applyBorder="1" applyAlignment="1" applyProtection="1">
      <alignment horizontal="center" vertical="center" wrapText="1"/>
    </xf>
    <xf numFmtId="164" fontId="23" fillId="8" borderId="0" xfId="3" applyNumberFormat="1" applyFont="1" applyFill="1" applyBorder="1" applyAlignment="1" applyProtection="1">
      <alignment horizontal="center" vertical="center" wrapText="1"/>
    </xf>
    <xf numFmtId="0" fontId="0" fillId="0" borderId="14" xfId="0" applyBorder="1" applyAlignment="1">
      <alignment wrapText="1"/>
    </xf>
    <xf numFmtId="0" fontId="21" fillId="0" borderId="0" xfId="2" applyFont="1" applyAlignment="1" applyProtection="1">
      <alignment horizontal="center" vertical="center"/>
    </xf>
    <xf numFmtId="164" fontId="2" fillId="6" borderId="57" xfId="3" applyNumberFormat="1" applyFont="1" applyFill="1" applyBorder="1" applyAlignment="1" applyProtection="1">
      <alignment horizontal="center" vertical="center" wrapText="1"/>
    </xf>
    <xf numFmtId="164" fontId="2" fillId="6" borderId="11" xfId="3" applyNumberFormat="1" applyFont="1" applyFill="1" applyBorder="1" applyAlignment="1" applyProtection="1">
      <alignment horizontal="center" vertical="center" wrapText="1"/>
    </xf>
    <xf numFmtId="164" fontId="2" fillId="6" borderId="56" xfId="3" applyNumberFormat="1" applyFont="1" applyFill="1" applyBorder="1" applyAlignment="1" applyProtection="1">
      <alignment horizontal="center" vertical="center" wrapText="1"/>
    </xf>
    <xf numFmtId="164" fontId="17" fillId="0" borderId="10" xfId="3" applyNumberFormat="1" applyFont="1" applyBorder="1" applyAlignment="1" applyProtection="1">
      <alignment horizontal="left" vertical="center" wrapText="1"/>
    </xf>
    <xf numFmtId="164" fontId="17" fillId="0" borderId="56" xfId="3" applyNumberFormat="1" applyFont="1" applyBorder="1" applyAlignment="1" applyProtection="1">
      <alignment horizontal="left" vertical="center" wrapText="1"/>
    </xf>
    <xf numFmtId="0" fontId="17" fillId="0" borderId="55" xfId="2" applyFont="1" applyFill="1" applyBorder="1" applyAlignment="1" applyProtection="1">
      <alignment horizontal="center" vertical="center"/>
    </xf>
    <xf numFmtId="0" fontId="17" fillId="0" borderId="2" xfId="2" applyFont="1" applyFill="1" applyBorder="1" applyAlignment="1" applyProtection="1">
      <alignment horizontal="center" vertical="center"/>
    </xf>
    <xf numFmtId="0" fontId="0" fillId="0" borderId="60" xfId="0" applyBorder="1" applyAlignment="1">
      <alignment horizontal="center" vertical="center"/>
    </xf>
    <xf numFmtId="164" fontId="17" fillId="0" borderId="32" xfId="3" applyNumberFormat="1" applyFont="1" applyFill="1" applyBorder="1" applyAlignment="1" applyProtection="1">
      <alignment horizontal="center" vertical="center" wrapText="1"/>
    </xf>
    <xf numFmtId="164" fontId="17" fillId="0" borderId="36" xfId="3" applyNumberFormat="1" applyFont="1" applyFill="1" applyBorder="1" applyAlignment="1" applyProtection="1">
      <alignment horizontal="center" vertical="center" wrapText="1"/>
    </xf>
    <xf numFmtId="0" fontId="0" fillId="0" borderId="6" xfId="0" applyBorder="1" applyAlignment="1">
      <alignment horizontal="center" vertical="center" wrapText="1"/>
    </xf>
    <xf numFmtId="0" fontId="7" fillId="0" borderId="55" xfId="2" applyFont="1" applyBorder="1" applyAlignment="1" applyProtection="1">
      <alignment horizontal="left"/>
    </xf>
    <xf numFmtId="0" fontId="7" fillId="0" borderId="2" xfId="2" applyFont="1" applyBorder="1" applyAlignment="1" applyProtection="1">
      <alignment horizontal="left"/>
    </xf>
    <xf numFmtId="0" fontId="7" fillId="0" borderId="15" xfId="2" applyFont="1" applyBorder="1" applyAlignment="1" applyProtection="1">
      <alignment horizontal="left"/>
    </xf>
    <xf numFmtId="17" fontId="7" fillId="0" borderId="18" xfId="2" applyNumberFormat="1" applyFont="1" applyBorder="1" applyAlignment="1" applyProtection="1">
      <alignment horizontal="left" wrapText="1"/>
    </xf>
    <xf numFmtId="17" fontId="7" fillId="0" borderId="21" xfId="2" applyNumberFormat="1" applyFont="1" applyBorder="1" applyAlignment="1" applyProtection="1">
      <alignment horizontal="left" wrapText="1"/>
    </xf>
    <xf numFmtId="164" fontId="12" fillId="0" borderId="17" xfId="3" applyNumberFormat="1" applyFont="1" applyBorder="1" applyAlignment="1" applyProtection="1">
      <alignment horizontal="left" vertical="top" wrapText="1"/>
    </xf>
    <xf numFmtId="0" fontId="7" fillId="0" borderId="20" xfId="0" applyFont="1" applyBorder="1" applyAlignment="1">
      <alignment horizontal="left" vertical="top" wrapText="1"/>
    </xf>
    <xf numFmtId="164" fontId="9" fillId="0" borderId="3" xfId="3" applyNumberFormat="1" applyFont="1" applyBorder="1" applyAlignment="1" applyProtection="1">
      <alignment horizontal="center" vertical="top" wrapText="1"/>
    </xf>
    <xf numFmtId="164" fontId="9" fillId="0" borderId="7" xfId="3" applyNumberFormat="1" applyFont="1" applyBorder="1" applyAlignment="1" applyProtection="1">
      <alignment horizontal="center" vertical="top" wrapText="1"/>
    </xf>
    <xf numFmtId="164" fontId="10" fillId="10" borderId="32" xfId="3" quotePrefix="1" applyNumberFormat="1" applyFont="1" applyFill="1" applyBorder="1" applyAlignment="1" applyProtection="1">
      <alignment horizontal="right" vertical="center" wrapText="1"/>
    </xf>
    <xf numFmtId="164" fontId="10" fillId="10" borderId="33" xfId="3" quotePrefix="1" applyNumberFormat="1" applyFont="1" applyFill="1" applyBorder="1" applyAlignment="1" applyProtection="1">
      <alignment horizontal="right" vertical="center" wrapText="1"/>
    </xf>
    <xf numFmtId="164" fontId="7" fillId="0" borderId="5" xfId="3" applyNumberFormat="1" applyFont="1" applyBorder="1" applyAlignment="1" applyProtection="1">
      <alignment horizontal="left" vertical="center" wrapText="1"/>
    </xf>
    <xf numFmtId="164" fontId="7" fillId="0" borderId="6" xfId="3" applyNumberFormat="1" applyFont="1" applyBorder="1" applyAlignment="1" applyProtection="1">
      <alignment horizontal="left" vertical="center" wrapText="1"/>
    </xf>
    <xf numFmtId="0" fontId="3" fillId="11" borderId="55" xfId="2" applyFont="1" applyFill="1" applyBorder="1" applyAlignment="1" applyProtection="1">
      <alignment horizontal="center" vertical="center" wrapText="1"/>
    </xf>
    <xf numFmtId="0" fontId="3" fillId="11" borderId="2" xfId="2" applyFont="1" applyFill="1" applyBorder="1" applyAlignment="1" applyProtection="1">
      <alignment horizontal="center" vertical="center" wrapText="1"/>
    </xf>
    <xf numFmtId="0" fontId="3" fillId="11" borderId="60" xfId="2" applyFont="1" applyFill="1" applyBorder="1" applyAlignment="1" applyProtection="1">
      <alignment horizontal="center" vertical="center" wrapText="1"/>
    </xf>
    <xf numFmtId="164" fontId="7" fillId="0" borderId="49" xfId="3" applyNumberFormat="1" applyFont="1" applyBorder="1" applyAlignment="1" applyProtection="1">
      <alignment horizontal="left" vertical="top" wrapText="1"/>
    </xf>
    <xf numFmtId="164" fontId="7" fillId="0" borderId="24" xfId="3" applyNumberFormat="1" applyFont="1" applyBorder="1" applyAlignment="1" applyProtection="1">
      <alignment horizontal="left" vertical="top" wrapText="1"/>
    </xf>
    <xf numFmtId="164" fontId="23" fillId="8" borderId="10" xfId="3" applyNumberFormat="1" applyFont="1" applyFill="1" applyBorder="1" applyAlignment="1" applyProtection="1">
      <alignment horizontal="center" vertical="center" wrapText="1"/>
    </xf>
    <xf numFmtId="164" fontId="23" fillId="8" borderId="12" xfId="3" applyNumberFormat="1" applyFont="1" applyFill="1" applyBorder="1" applyAlignment="1" applyProtection="1">
      <alignment horizontal="center" vertical="center" wrapText="1"/>
    </xf>
    <xf numFmtId="164" fontId="7" fillId="0" borderId="13" xfId="3" applyNumberFormat="1" applyFont="1" applyBorder="1" applyAlignment="1" applyProtection="1">
      <alignment horizontal="center" vertical="top" wrapText="1"/>
    </xf>
    <xf numFmtId="164" fontId="7" fillId="0" borderId="23" xfId="3" applyNumberFormat="1" applyFont="1" applyBorder="1" applyAlignment="1" applyProtection="1">
      <alignment horizontal="center" vertical="top" wrapText="1"/>
    </xf>
    <xf numFmtId="164" fontId="9" fillId="0" borderId="9" xfId="3" applyNumberFormat="1" applyFont="1" applyBorder="1" applyAlignment="1" applyProtection="1">
      <alignment horizontal="center" vertical="top" wrapText="1"/>
    </xf>
  </cellXfs>
  <cellStyles count="14">
    <cellStyle name="20 % - Akzent1 2" xfId="6"/>
    <cellStyle name="Gut 2" xfId="7"/>
    <cellStyle name="Link" xfId="13" builtinId="8"/>
    <cellStyle name="Neutral 2" xfId="5"/>
    <cellStyle name="Prozent" xfId="1" builtinId="5"/>
    <cellStyle name="Prozent 2" xfId="11"/>
    <cellStyle name="Schlecht 2" xfId="4"/>
    <cellStyle name="Standard" xfId="0" builtinId="0"/>
    <cellStyle name="Standard 2" xfId="3"/>
    <cellStyle name="Standard 2 2" xfId="9"/>
    <cellStyle name="Standard 2 2 2" xfId="12"/>
    <cellStyle name="Standard 3" xfId="8"/>
    <cellStyle name="Standard 4" xfId="2"/>
    <cellStyle name="Standard 5"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20Kulturpolitik/Corona/Gesetz_COVID/Ausfallentsch&#228;digungen/AE_Kulturschaffende/Beurteilungsraster/01_abgesagte%20Veranstaltungen/2021-xxxxx_Name_SP3_AE_KS_SELBST&#196;NDIGE%20abges%20Veranstal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Eintreten"/>
      <sheetName val="2. Formell"/>
      <sheetName val="3. Fachlich"/>
      <sheetName val="4. Finanziell Verifizierung"/>
      <sheetName val="Beschluss (Teil-) Gutheissung"/>
      <sheetName val="Nichteintreten"/>
      <sheetName val="Abweisung"/>
      <sheetName val="Entscheid"/>
      <sheetName val="Begründungen Textbausteine"/>
    </sheetNames>
    <sheetDataSet>
      <sheetData sheetId="0" refreshError="1"/>
      <sheetData sheetId="1" refreshError="1"/>
      <sheetData sheetId="2" refreshError="1"/>
      <sheetData sheetId="3" refreshError="1">
        <row r="47">
          <cell r="D47">
            <v>0</v>
          </cell>
        </row>
        <row r="67">
          <cell r="AI67" t="str">
            <v>Gem. SVA Liste</v>
          </cell>
        </row>
        <row r="68">
          <cell r="AI68" t="str">
            <v>Gem. Nachweis</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stv.admin.ch/estv/de/home/mehrwertsteuer/mwst-abrechnen/mwst-fremdwaehrungskurse/archiv-der-monatsmittelkurse/archiv-2022.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Z418"/>
  <sheetViews>
    <sheetView tabSelected="1" zoomScale="60" zoomScaleNormal="60" workbookViewId="0">
      <selection activeCell="A20" sqref="A20"/>
    </sheetView>
  </sheetViews>
  <sheetFormatPr baseColWidth="10" defaultColWidth="10.81640625" defaultRowHeight="14" x14ac:dyDescent="0.3"/>
  <cols>
    <col min="1" max="1" width="43.1796875" style="6" customWidth="1"/>
    <col min="2" max="2" width="18" style="5" customWidth="1"/>
    <col min="3" max="4" width="35.1796875" style="4" customWidth="1"/>
    <col min="5" max="5" width="18.7265625" style="4" customWidth="1"/>
    <col min="6" max="6" width="19.54296875" style="2" customWidth="1"/>
    <col min="7" max="7" width="18.453125" style="2" customWidth="1"/>
    <col min="8" max="8" width="18.7265625" style="2" bestFit="1" customWidth="1"/>
    <col min="9" max="9" width="18.7265625" style="2" customWidth="1"/>
    <col min="10" max="10" width="28.81640625" style="3" bestFit="1" customWidth="1"/>
    <col min="11" max="12" width="7.7265625" style="186" customWidth="1"/>
    <col min="13" max="13" width="16.1796875" style="199" customWidth="1"/>
    <col min="14" max="14" width="16.1796875" style="276" customWidth="1"/>
    <col min="15" max="23" width="48.7265625" style="1" hidden="1" customWidth="1"/>
    <col min="24" max="26" width="48.7265625" style="1" customWidth="1"/>
    <col min="27" max="16384" width="10.81640625" style="1"/>
  </cols>
  <sheetData>
    <row r="1" spans="1:156" s="40" customFormat="1" ht="18.649999999999999" customHeight="1" x14ac:dyDescent="0.35">
      <c r="A1" s="51" t="s">
        <v>164</v>
      </c>
      <c r="C1" s="50"/>
      <c r="D1" s="50"/>
      <c r="F1" s="205" t="s">
        <v>166</v>
      </c>
      <c r="K1" s="176"/>
      <c r="L1" s="176"/>
      <c r="M1" s="192"/>
      <c r="N1" s="195"/>
    </row>
    <row r="2" spans="1:156" s="40" customFormat="1" ht="18.649999999999999" customHeight="1" x14ac:dyDescent="0.35">
      <c r="A2" s="63" t="s">
        <v>88</v>
      </c>
      <c r="C2" s="49"/>
      <c r="D2" s="49"/>
      <c r="E2" s="48"/>
      <c r="F2" s="48"/>
      <c r="G2" s="48"/>
      <c r="H2" s="48"/>
      <c r="I2" s="48"/>
      <c r="J2" s="48"/>
      <c r="K2" s="176"/>
      <c r="L2" s="176"/>
      <c r="M2" s="192"/>
      <c r="N2" s="195"/>
    </row>
    <row r="3" spans="1:156" s="29" customFormat="1" ht="18.649999999999999" customHeight="1" x14ac:dyDescent="0.35">
      <c r="A3" s="159" t="s">
        <v>163</v>
      </c>
      <c r="B3" s="47"/>
      <c r="C3" s="31"/>
      <c r="D3" s="31"/>
      <c r="E3" s="31"/>
      <c r="F3" s="31"/>
      <c r="G3" s="31"/>
      <c r="H3" s="31"/>
      <c r="I3" s="31"/>
      <c r="J3" s="31"/>
      <c r="K3" s="177"/>
      <c r="L3" s="177"/>
      <c r="M3" s="193"/>
      <c r="N3" s="194"/>
      <c r="O3" s="270" t="s">
        <v>116</v>
      </c>
      <c r="P3" s="270"/>
      <c r="Q3" s="354" t="e">
        <v>#REF!</v>
      </c>
      <c r="R3" s="354"/>
      <c r="S3" s="354"/>
      <c r="T3" s="354"/>
      <c r="U3" s="354"/>
      <c r="V3" s="354"/>
      <c r="W3" s="354"/>
      <c r="X3" s="330"/>
      <c r="Y3" s="330"/>
      <c r="Z3" s="330"/>
      <c r="AA3" s="330"/>
      <c r="AB3" s="330"/>
    </row>
    <row r="4" spans="1:156" s="29" customFormat="1" ht="15.75" customHeight="1" x14ac:dyDescent="0.45">
      <c r="A4" s="380"/>
      <c r="B4" s="380"/>
      <c r="C4" s="380"/>
      <c r="D4" s="31"/>
      <c r="E4" s="31"/>
      <c r="F4" s="31"/>
      <c r="G4" s="31"/>
      <c r="H4" s="31"/>
      <c r="I4" s="31"/>
      <c r="J4" s="31"/>
      <c r="K4" s="177"/>
      <c r="L4" s="177"/>
      <c r="M4" s="193"/>
      <c r="N4" s="194"/>
      <c r="O4" s="219"/>
      <c r="P4" s="220"/>
      <c r="Q4" s="217"/>
      <c r="R4" s="217"/>
      <c r="S4" s="217"/>
      <c r="T4" s="217"/>
      <c r="U4" s="217"/>
      <c r="V4" s="217"/>
      <c r="W4" s="217"/>
      <c r="X4" s="329"/>
      <c r="Y4" s="329"/>
      <c r="Z4" s="329"/>
      <c r="AA4" s="329"/>
      <c r="AB4" s="329"/>
    </row>
    <row r="5" spans="1:156" s="29" customFormat="1" ht="31.5" customHeight="1" x14ac:dyDescent="0.35">
      <c r="A5" s="379" t="s">
        <v>71</v>
      </c>
      <c r="B5" s="379"/>
      <c r="C5" s="379"/>
      <c r="D5" s="379"/>
      <c r="E5" s="379"/>
      <c r="F5" s="379"/>
      <c r="G5" s="46"/>
      <c r="H5" s="45"/>
      <c r="I5" s="45"/>
      <c r="J5" s="45"/>
      <c r="K5" s="178"/>
      <c r="L5" s="178"/>
      <c r="M5" s="194"/>
      <c r="N5" s="194"/>
      <c r="O5" s="270" t="s">
        <v>117</v>
      </c>
      <c r="P5" s="270"/>
      <c r="Q5" s="354" t="e">
        <v>#REF!</v>
      </c>
      <c r="R5" s="354"/>
      <c r="S5" s="354"/>
      <c r="T5" s="354"/>
      <c r="U5" s="354"/>
      <c r="V5" s="354"/>
      <c r="W5" s="354"/>
      <c r="X5" s="327"/>
      <c r="Y5" s="331"/>
      <c r="Z5" s="331"/>
      <c r="AA5" s="331"/>
      <c r="AB5" s="331"/>
    </row>
    <row r="6" spans="1:156" s="29" customFormat="1" ht="11.25" customHeight="1" thickBot="1" x14ac:dyDescent="0.4">
      <c r="A6" s="38"/>
      <c r="B6" s="44"/>
      <c r="C6" s="44"/>
      <c r="D6" s="44"/>
      <c r="E6" s="44"/>
      <c r="F6" s="44"/>
      <c r="G6" s="43"/>
      <c r="H6" s="43"/>
      <c r="I6" s="43"/>
      <c r="J6" s="43"/>
      <c r="K6" s="179"/>
      <c r="L6" s="179"/>
      <c r="M6" s="194"/>
      <c r="N6" s="194"/>
      <c r="O6" s="219"/>
      <c r="P6" s="220"/>
      <c r="Q6" s="221"/>
      <c r="R6" s="221"/>
      <c r="S6" s="221"/>
      <c r="T6" s="221"/>
      <c r="U6" s="222"/>
      <c r="V6" s="222"/>
      <c r="W6" s="222"/>
      <c r="X6" s="327"/>
      <c r="Y6" s="331"/>
      <c r="Z6" s="331"/>
      <c r="AA6" s="331"/>
      <c r="AB6" s="331"/>
    </row>
    <row r="7" spans="1:156" s="40" customFormat="1" ht="29.25" customHeight="1" thickBot="1" x14ac:dyDescent="0.4">
      <c r="A7" s="42" t="s">
        <v>47</v>
      </c>
      <c r="B7" s="389" t="s">
        <v>46</v>
      </c>
      <c r="C7" s="389"/>
      <c r="D7" s="390" t="s">
        <v>63</v>
      </c>
      <c r="E7" s="390"/>
      <c r="F7" s="391"/>
      <c r="G7" s="35"/>
      <c r="H7" s="35"/>
      <c r="I7" s="35"/>
      <c r="J7" s="35"/>
      <c r="K7" s="180"/>
      <c r="L7" s="180"/>
      <c r="M7" s="195"/>
      <c r="N7" s="195"/>
      <c r="O7" s="355" t="s">
        <v>118</v>
      </c>
      <c r="P7" s="355"/>
      <c r="Q7" s="410" t="s">
        <v>162</v>
      </c>
      <c r="R7" s="410"/>
      <c r="S7" s="410"/>
      <c r="T7" s="410"/>
      <c r="U7" s="410"/>
      <c r="V7" s="410"/>
      <c r="W7" s="410"/>
      <c r="X7" s="328"/>
      <c r="Y7" s="332"/>
      <c r="Z7" s="332"/>
      <c r="AA7" s="332"/>
      <c r="AB7" s="332"/>
    </row>
    <row r="8" spans="1:156" s="29" customFormat="1" ht="17.25" customHeight="1" x14ac:dyDescent="0.35">
      <c r="A8" s="38"/>
      <c r="B8" s="32"/>
      <c r="C8" s="39"/>
      <c r="D8" s="39"/>
      <c r="E8" s="39"/>
      <c r="F8" s="39"/>
      <c r="G8" s="39"/>
      <c r="H8" s="39"/>
      <c r="I8" s="39"/>
      <c r="J8" s="39"/>
      <c r="K8" s="179"/>
      <c r="L8" s="179"/>
      <c r="M8" s="194"/>
      <c r="N8" s="194"/>
      <c r="O8" s="215"/>
      <c r="P8" s="216"/>
      <c r="Q8" s="221"/>
      <c r="R8" s="221"/>
      <c r="S8" s="221"/>
      <c r="T8" s="221"/>
      <c r="U8" s="222"/>
      <c r="V8" s="222"/>
      <c r="W8" s="222"/>
      <c r="X8" s="333"/>
      <c r="Y8" s="333"/>
      <c r="Z8" s="333"/>
      <c r="AA8" s="333"/>
      <c r="AB8" s="333"/>
    </row>
    <row r="9" spans="1:156" s="27" customFormat="1" ht="15" thickBot="1" x14ac:dyDescent="0.4">
      <c r="A9" s="28"/>
      <c r="B9" s="37"/>
      <c r="C9" s="28"/>
      <c r="D9" s="28"/>
      <c r="E9" s="28"/>
      <c r="F9" s="28"/>
      <c r="G9" s="28"/>
      <c r="H9" s="28"/>
      <c r="I9" s="28"/>
      <c r="J9" s="28"/>
      <c r="K9" s="177"/>
      <c r="L9" s="177"/>
      <c r="M9" s="194"/>
      <c r="N9" s="194"/>
      <c r="O9" s="356" t="s">
        <v>119</v>
      </c>
      <c r="P9" s="356"/>
      <c r="Q9" s="411" t="e">
        <v>#REF!</v>
      </c>
      <c r="R9" s="411"/>
      <c r="S9" s="411"/>
      <c r="T9" s="411"/>
      <c r="U9" s="411"/>
      <c r="V9" s="411"/>
      <c r="W9" s="411"/>
      <c r="X9" s="218"/>
      <c r="Y9" s="333"/>
      <c r="Z9" s="333"/>
      <c r="AA9" s="333"/>
      <c r="AB9" s="333"/>
    </row>
    <row r="10" spans="1:156" s="158" customFormat="1" ht="30" customHeight="1" x14ac:dyDescent="0.35">
      <c r="A10" s="357" t="s">
        <v>100</v>
      </c>
      <c r="B10" s="358"/>
      <c r="C10" s="387" t="s">
        <v>161</v>
      </c>
      <c r="D10" s="387"/>
      <c r="E10" s="387"/>
      <c r="F10" s="388"/>
      <c r="G10" s="36"/>
      <c r="H10" s="381" t="s">
        <v>45</v>
      </c>
      <c r="I10" s="381"/>
      <c r="J10" s="381"/>
      <c r="K10" s="181"/>
      <c r="L10" s="181"/>
      <c r="M10" s="196"/>
      <c r="N10" s="196"/>
      <c r="O10" s="215"/>
      <c r="P10" s="217"/>
      <c r="Q10" s="223"/>
      <c r="R10" s="223"/>
      <c r="S10" s="223"/>
      <c r="T10" s="223"/>
      <c r="U10" s="222"/>
      <c r="V10" s="222"/>
      <c r="W10" s="222"/>
      <c r="X10" s="218"/>
      <c r="Y10" s="333"/>
      <c r="Z10" s="333"/>
      <c r="AA10" s="333"/>
      <c r="AB10" s="333"/>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c r="CO10" s="157"/>
      <c r="CP10" s="157"/>
      <c r="CQ10" s="157"/>
      <c r="CR10" s="157"/>
      <c r="CS10" s="157"/>
      <c r="CT10" s="157"/>
      <c r="CU10" s="157"/>
      <c r="CV10" s="157"/>
      <c r="CW10" s="157"/>
      <c r="CX10" s="157"/>
      <c r="CY10" s="157"/>
      <c r="CZ10" s="157"/>
      <c r="DA10" s="157"/>
      <c r="DB10" s="157"/>
      <c r="DC10" s="157"/>
      <c r="DD10" s="157"/>
      <c r="DE10" s="157"/>
      <c r="DF10" s="157"/>
      <c r="DG10" s="157"/>
      <c r="DH10" s="157"/>
      <c r="DI10" s="157"/>
      <c r="DJ10" s="157"/>
      <c r="DK10" s="157"/>
      <c r="DL10" s="157"/>
      <c r="DM10" s="157"/>
      <c r="DN10" s="157"/>
      <c r="DO10" s="157"/>
      <c r="DP10" s="157"/>
      <c r="DQ10" s="157"/>
      <c r="DR10" s="157"/>
      <c r="DS10" s="157"/>
      <c r="DT10" s="157"/>
      <c r="DU10" s="157"/>
      <c r="DV10" s="157"/>
      <c r="DW10" s="157"/>
      <c r="DX10" s="157"/>
      <c r="DY10" s="157"/>
      <c r="DZ10" s="157"/>
      <c r="EA10" s="157"/>
      <c r="EB10" s="157"/>
      <c r="EC10" s="157"/>
      <c r="ED10" s="157"/>
      <c r="EE10" s="157"/>
      <c r="EF10" s="157"/>
      <c r="EG10" s="157"/>
      <c r="EH10" s="157"/>
      <c r="EI10" s="157"/>
      <c r="EJ10" s="157"/>
      <c r="EK10" s="157"/>
      <c r="EL10" s="157"/>
      <c r="EM10" s="157"/>
      <c r="EN10" s="157"/>
      <c r="EO10" s="157"/>
      <c r="EP10" s="157"/>
      <c r="EQ10" s="157"/>
      <c r="ER10" s="157"/>
      <c r="ES10" s="157"/>
      <c r="ET10" s="157"/>
      <c r="EU10" s="157"/>
      <c r="EV10" s="157"/>
      <c r="EW10" s="157"/>
      <c r="EX10" s="157"/>
      <c r="EY10" s="157"/>
      <c r="EZ10" s="157"/>
    </row>
    <row r="11" spans="1:156" s="158" customFormat="1" ht="30" customHeight="1" thickBot="1" x14ac:dyDescent="0.4">
      <c r="A11" s="359" t="s">
        <v>74</v>
      </c>
      <c r="B11" s="360"/>
      <c r="C11" s="364"/>
      <c r="D11" s="365"/>
      <c r="E11" s="365"/>
      <c r="F11" s="366"/>
      <c r="G11" s="35"/>
      <c r="H11" s="381"/>
      <c r="I11" s="381"/>
      <c r="J11" s="381"/>
      <c r="K11" s="181"/>
      <c r="L11" s="181"/>
      <c r="M11" s="196"/>
      <c r="N11" s="196"/>
      <c r="O11" s="270" t="s">
        <v>120</v>
      </c>
      <c r="P11" s="270"/>
      <c r="Q11" s="412" t="e">
        <v>#REF!</v>
      </c>
      <c r="R11" s="412"/>
      <c r="S11" s="412"/>
      <c r="T11" s="412"/>
      <c r="U11" s="412"/>
      <c r="V11" s="412"/>
      <c r="W11" s="412"/>
      <c r="X11" s="218"/>
      <c r="Y11" s="333"/>
      <c r="Z11" s="333"/>
      <c r="AA11" s="333"/>
      <c r="AB11" s="333"/>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157"/>
      <c r="CN11" s="157"/>
      <c r="CO11" s="157"/>
      <c r="CP11" s="157"/>
      <c r="CQ11" s="157"/>
      <c r="CR11" s="157"/>
      <c r="CS11" s="157"/>
      <c r="CT11" s="157"/>
      <c r="CU11" s="157"/>
      <c r="CV11" s="157"/>
      <c r="CW11" s="157"/>
      <c r="CX11" s="157"/>
      <c r="CY11" s="157"/>
      <c r="CZ11" s="157"/>
      <c r="DA11" s="157"/>
      <c r="DB11" s="157"/>
      <c r="DC11" s="157"/>
      <c r="DD11" s="157"/>
      <c r="DE11" s="157"/>
      <c r="DF11" s="157"/>
      <c r="DG11" s="157"/>
      <c r="DH11" s="157"/>
      <c r="DI11" s="157"/>
      <c r="DJ11" s="157"/>
      <c r="DK11" s="157"/>
      <c r="DL11" s="157"/>
      <c r="DM11" s="157"/>
      <c r="DN11" s="157"/>
      <c r="DO11" s="157"/>
      <c r="DP11" s="157"/>
      <c r="DQ11" s="157"/>
      <c r="DR11" s="157"/>
      <c r="DS11" s="157"/>
      <c r="DT11" s="157"/>
      <c r="DU11" s="157"/>
      <c r="DV11" s="157"/>
      <c r="DW11" s="157"/>
      <c r="DX11" s="157"/>
      <c r="DY11" s="157"/>
      <c r="DZ11" s="157"/>
      <c r="EA11" s="157"/>
      <c r="EB11" s="157"/>
      <c r="EC11" s="157"/>
      <c r="ED11" s="157"/>
      <c r="EE11" s="157"/>
      <c r="EF11" s="157"/>
      <c r="EG11" s="157"/>
      <c r="EH11" s="157"/>
      <c r="EI11" s="157"/>
      <c r="EJ11" s="157"/>
      <c r="EK11" s="157"/>
      <c r="EL11" s="157"/>
      <c r="EM11" s="157"/>
      <c r="EN11" s="157"/>
      <c r="EO11" s="157"/>
      <c r="EP11" s="157"/>
      <c r="EQ11" s="157"/>
      <c r="ER11" s="157"/>
      <c r="ES11" s="157"/>
      <c r="ET11" s="157"/>
      <c r="EU11" s="157"/>
      <c r="EV11" s="157"/>
      <c r="EW11" s="157"/>
      <c r="EX11" s="157"/>
      <c r="EY11" s="157"/>
      <c r="EZ11" s="157"/>
    </row>
    <row r="12" spans="1:156" s="29" customFormat="1" ht="12" customHeight="1" thickBot="1" x14ac:dyDescent="0.4">
      <c r="A12" s="32"/>
      <c r="B12" s="31"/>
      <c r="C12" s="31"/>
      <c r="D12" s="31"/>
      <c r="E12" s="31"/>
      <c r="F12" s="31"/>
      <c r="G12" s="31"/>
      <c r="H12" s="31"/>
      <c r="I12" s="31"/>
      <c r="J12" s="31"/>
      <c r="K12" s="182"/>
      <c r="L12" s="182"/>
      <c r="M12" s="197"/>
      <c r="N12" s="197"/>
      <c r="O12" s="408"/>
      <c r="P12" s="408"/>
      <c r="Q12" s="409"/>
      <c r="R12" s="409"/>
      <c r="S12" s="409"/>
      <c r="T12" s="409"/>
      <c r="U12" s="409"/>
      <c r="V12" s="409"/>
      <c r="W12" s="409"/>
      <c r="X12" s="218"/>
      <c r="Y12" s="216"/>
      <c r="Z12" s="216"/>
      <c r="AA12" s="216"/>
      <c r="AB12" s="216"/>
    </row>
    <row r="13" spans="1:156" s="27" customFormat="1" ht="22.5" customHeight="1" thickBot="1" x14ac:dyDescent="0.4">
      <c r="A13" s="361" t="s">
        <v>165</v>
      </c>
      <c r="B13" s="362"/>
      <c r="C13" s="362"/>
      <c r="D13" s="362"/>
      <c r="E13" s="362"/>
      <c r="F13" s="363"/>
      <c r="G13" s="26"/>
      <c r="K13" s="177"/>
      <c r="L13" s="177"/>
      <c r="M13" s="193"/>
      <c r="N13" s="194"/>
      <c r="O13" s="278"/>
      <c r="P13" s="277"/>
      <c r="Q13" s="279"/>
      <c r="R13" s="279"/>
      <c r="S13" s="279"/>
      <c r="T13" s="279"/>
      <c r="U13" s="277"/>
      <c r="V13" s="277"/>
      <c r="W13" s="277"/>
      <c r="X13" s="218"/>
      <c r="Y13" s="216"/>
      <c r="Z13" s="216"/>
      <c r="AA13" s="216"/>
      <c r="AB13" s="216"/>
    </row>
    <row r="14" spans="1:156" s="25" customFormat="1" ht="22.5" customHeight="1" thickBot="1" x14ac:dyDescent="0.4">
      <c r="A14" s="369" t="s">
        <v>44</v>
      </c>
      <c r="B14" s="370"/>
      <c r="C14" s="370"/>
      <c r="D14" s="370"/>
      <c r="E14" s="370"/>
      <c r="F14" s="371"/>
      <c r="G14" s="26"/>
      <c r="K14" s="177"/>
      <c r="L14" s="177"/>
      <c r="M14" s="193"/>
      <c r="N14" s="194"/>
      <c r="O14" s="278"/>
      <c r="P14" s="278"/>
      <c r="Q14" s="392"/>
      <c r="R14" s="392"/>
      <c r="S14" s="392"/>
      <c r="T14" s="392"/>
      <c r="U14" s="392"/>
      <c r="V14" s="392"/>
      <c r="W14" s="392"/>
      <c r="X14" s="218"/>
      <c r="Y14" s="216"/>
      <c r="Z14" s="216"/>
      <c r="AA14" s="216"/>
      <c r="AB14" s="216"/>
    </row>
    <row r="15" spans="1:156" s="25" customFormat="1" ht="22.5" customHeight="1" thickBot="1" x14ac:dyDescent="0.35">
      <c r="A15" s="372"/>
      <c r="B15" s="373"/>
      <c r="C15" s="373"/>
      <c r="D15" s="373"/>
      <c r="E15" s="373"/>
      <c r="F15" s="374"/>
      <c r="G15" s="26"/>
      <c r="K15" s="177"/>
      <c r="L15" s="177"/>
      <c r="M15" s="193"/>
      <c r="N15" s="194"/>
      <c r="O15" s="295" t="s">
        <v>154</v>
      </c>
      <c r="P15" s="296"/>
      <c r="Q15" s="296"/>
      <c r="R15" s="296"/>
      <c r="S15" s="296"/>
      <c r="T15" s="296"/>
      <c r="U15" s="296"/>
      <c r="V15" s="297"/>
      <c r="W15" s="224"/>
      <c r="X15" s="224"/>
      <c r="Y15" s="224"/>
      <c r="Z15" s="224"/>
      <c r="AA15" s="224"/>
      <c r="AB15" s="224"/>
    </row>
    <row r="16" spans="1:156" s="29" customFormat="1" ht="12" customHeight="1" thickBot="1" x14ac:dyDescent="0.4">
      <c r="A16" s="32"/>
      <c r="B16" s="31"/>
      <c r="C16" s="31"/>
      <c r="D16" s="31"/>
      <c r="E16" s="31"/>
      <c r="F16" s="31"/>
      <c r="G16" s="31"/>
      <c r="H16" s="31"/>
      <c r="I16" s="31"/>
      <c r="J16" s="31"/>
      <c r="K16" s="182"/>
      <c r="L16" s="182"/>
      <c r="M16" s="197"/>
      <c r="N16" s="197"/>
      <c r="O16" s="298"/>
      <c r="P16" s="280"/>
      <c r="Q16" s="280"/>
      <c r="R16" s="280"/>
      <c r="S16" s="280"/>
      <c r="T16" s="280"/>
      <c r="U16" s="280"/>
      <c r="V16" s="299"/>
      <c r="W16" s="224"/>
      <c r="X16" s="224"/>
      <c r="Y16" s="224"/>
      <c r="Z16" s="224"/>
      <c r="AA16" s="224"/>
      <c r="AB16" s="224"/>
    </row>
    <row r="17" spans="1:26" s="24" customFormat="1" ht="45" customHeight="1" x14ac:dyDescent="0.35">
      <c r="A17" s="367" t="s">
        <v>43</v>
      </c>
      <c r="B17" s="375" t="s">
        <v>108</v>
      </c>
      <c r="C17" s="375" t="s">
        <v>42</v>
      </c>
      <c r="D17" s="375" t="s">
        <v>41</v>
      </c>
      <c r="E17" s="375" t="s">
        <v>40</v>
      </c>
      <c r="F17" s="375" t="s">
        <v>39</v>
      </c>
      <c r="G17" s="375" t="s">
        <v>49</v>
      </c>
      <c r="H17" s="375" t="s">
        <v>82</v>
      </c>
      <c r="I17" s="375" t="s">
        <v>48</v>
      </c>
      <c r="J17" s="382" t="s">
        <v>54</v>
      </c>
      <c r="K17" s="384" t="s">
        <v>92</v>
      </c>
      <c r="L17" s="385"/>
      <c r="M17" s="386"/>
      <c r="N17" s="272"/>
      <c r="O17" s="399" t="s">
        <v>153</v>
      </c>
      <c r="P17" s="400"/>
      <c r="Q17" s="400"/>
      <c r="R17" s="401"/>
      <c r="S17" s="401"/>
      <c r="T17" s="281"/>
      <c r="U17" s="281"/>
      <c r="V17" s="300"/>
      <c r="W17" s="224"/>
      <c r="X17" s="224"/>
      <c r="Y17" s="224"/>
      <c r="Z17" s="224"/>
    </row>
    <row r="18" spans="1:26" s="24" customFormat="1" ht="21.65" customHeight="1" thickBot="1" x14ac:dyDescent="0.35">
      <c r="A18" s="368"/>
      <c r="B18" s="376"/>
      <c r="C18" s="376"/>
      <c r="D18" s="376"/>
      <c r="E18" s="376"/>
      <c r="F18" s="376"/>
      <c r="G18" s="376"/>
      <c r="H18" s="376"/>
      <c r="I18" s="376"/>
      <c r="J18" s="383"/>
      <c r="K18" s="183" t="s">
        <v>93</v>
      </c>
      <c r="L18" s="184" t="s">
        <v>94</v>
      </c>
      <c r="M18" s="198" t="s">
        <v>95</v>
      </c>
      <c r="N18" s="271"/>
      <c r="O18" s="301"/>
      <c r="P18" s="400" t="s">
        <v>122</v>
      </c>
      <c r="Q18" s="400" t="s">
        <v>123</v>
      </c>
      <c r="R18" s="400" t="s">
        <v>124</v>
      </c>
      <c r="S18" s="403" t="s">
        <v>125</v>
      </c>
      <c r="T18" s="282"/>
      <c r="U18" s="282"/>
      <c r="V18" s="300"/>
      <c r="W18" s="224"/>
      <c r="X18" s="224"/>
      <c r="Y18" s="224"/>
      <c r="Z18" s="224"/>
    </row>
    <row r="19" spans="1:26" s="13" customFormat="1" ht="17.25" customHeight="1" x14ac:dyDescent="0.3">
      <c r="A19" s="23" t="s">
        <v>38</v>
      </c>
      <c r="B19" s="207" t="s">
        <v>111</v>
      </c>
      <c r="C19" s="22" t="s">
        <v>37</v>
      </c>
      <c r="D19" s="22" t="s">
        <v>36</v>
      </c>
      <c r="E19" s="21">
        <v>44191</v>
      </c>
      <c r="F19" s="21"/>
      <c r="G19" s="19">
        <v>1</v>
      </c>
      <c r="H19" s="19">
        <v>1500</v>
      </c>
      <c r="I19" s="20">
        <f t="shared" ref="I19:I50" si="0">G19*H19</f>
        <v>1500</v>
      </c>
      <c r="J19" s="154">
        <v>200</v>
      </c>
      <c r="K19" s="191" t="s">
        <v>96</v>
      </c>
      <c r="L19" s="185"/>
      <c r="M19" s="210">
        <v>1000</v>
      </c>
      <c r="N19" s="275"/>
      <c r="O19" s="302" t="s">
        <v>121</v>
      </c>
      <c r="P19" s="421"/>
      <c r="Q19" s="402"/>
      <c r="R19" s="402"/>
      <c r="S19" s="402"/>
      <c r="T19" s="225" t="s">
        <v>126</v>
      </c>
      <c r="U19" s="225" t="s">
        <v>5</v>
      </c>
      <c r="V19" s="299"/>
      <c r="W19" s="224"/>
      <c r="X19" s="224"/>
      <c r="Y19" s="224"/>
    </row>
    <row r="20" spans="1:26" s="13" customFormat="1" ht="17.25" customHeight="1" x14ac:dyDescent="0.25">
      <c r="A20" s="18"/>
      <c r="B20" s="208"/>
      <c r="C20" s="14"/>
      <c r="D20" s="14"/>
      <c r="E20" s="17"/>
      <c r="F20" s="17"/>
      <c r="G20" s="16"/>
      <c r="H20" s="15"/>
      <c r="I20" s="175">
        <f t="shared" si="0"/>
        <v>0</v>
      </c>
      <c r="J20" s="15">
        <v>0</v>
      </c>
      <c r="K20" s="187"/>
      <c r="L20" s="15"/>
      <c r="M20" s="15">
        <v>0</v>
      </c>
      <c r="N20" s="273"/>
      <c r="O20" s="303">
        <f>E20</f>
        <v>0</v>
      </c>
      <c r="P20" s="283">
        <f t="shared" ref="P20:R21" si="1">G20</f>
        <v>0</v>
      </c>
      <c r="Q20" s="284">
        <f t="shared" si="1"/>
        <v>0</v>
      </c>
      <c r="R20" s="284">
        <f t="shared" si="1"/>
        <v>0</v>
      </c>
      <c r="S20" s="284">
        <v>0</v>
      </c>
      <c r="T20" s="285">
        <f t="shared" ref="T20" si="2">(S20-R20)</f>
        <v>0</v>
      </c>
      <c r="U20" s="281"/>
      <c r="V20" s="299"/>
      <c r="W20" s="224"/>
      <c r="X20" s="224"/>
      <c r="Y20" s="224"/>
    </row>
    <row r="21" spans="1:26" s="13" customFormat="1" ht="17.25" customHeight="1" x14ac:dyDescent="0.25">
      <c r="A21" s="18"/>
      <c r="B21" s="208"/>
      <c r="C21" s="14"/>
      <c r="D21" s="14"/>
      <c r="E21" s="17"/>
      <c r="F21" s="17"/>
      <c r="G21" s="16"/>
      <c r="H21" s="15"/>
      <c r="I21" s="175">
        <f t="shared" si="0"/>
        <v>0</v>
      </c>
      <c r="J21" s="15">
        <v>0</v>
      </c>
      <c r="K21" s="187"/>
      <c r="L21" s="15"/>
      <c r="M21" s="15">
        <v>0</v>
      </c>
      <c r="N21" s="273"/>
      <c r="O21" s="303">
        <f>E21</f>
        <v>0</v>
      </c>
      <c r="P21" s="283">
        <f t="shared" si="1"/>
        <v>0</v>
      </c>
      <c r="Q21" s="284">
        <f t="shared" si="1"/>
        <v>0</v>
      </c>
      <c r="R21" s="284">
        <f t="shared" si="1"/>
        <v>0</v>
      </c>
      <c r="S21" s="284">
        <v>0</v>
      </c>
      <c r="T21" s="285">
        <f t="shared" ref="T21:T22" si="3">(S21-R21)</f>
        <v>0</v>
      </c>
      <c r="U21" s="281"/>
      <c r="V21" s="299"/>
      <c r="W21" s="224"/>
      <c r="X21" s="224"/>
      <c r="Y21" s="224"/>
    </row>
    <row r="22" spans="1:26" s="13" customFormat="1" ht="17.25" customHeight="1" x14ac:dyDescent="0.25">
      <c r="A22" s="18"/>
      <c r="B22" s="208"/>
      <c r="C22" s="14"/>
      <c r="D22" s="14"/>
      <c r="E22" s="17"/>
      <c r="F22" s="17"/>
      <c r="G22" s="16"/>
      <c r="H22" s="15"/>
      <c r="I22" s="175">
        <f t="shared" si="0"/>
        <v>0</v>
      </c>
      <c r="J22" s="15">
        <v>0</v>
      </c>
      <c r="K22" s="187"/>
      <c r="L22" s="15"/>
      <c r="M22" s="15">
        <v>0</v>
      </c>
      <c r="N22" s="273"/>
      <c r="O22" s="303">
        <f t="shared" ref="O22:O85" si="4">E22</f>
        <v>0</v>
      </c>
      <c r="P22" s="283">
        <f t="shared" ref="P22:P85" si="5">G22</f>
        <v>0</v>
      </c>
      <c r="Q22" s="284">
        <f t="shared" ref="Q22:Q85" si="6">H22</f>
        <v>0</v>
      </c>
      <c r="R22" s="284">
        <f t="shared" ref="R22:R85" si="7">I22</f>
        <v>0</v>
      </c>
      <c r="S22" s="284">
        <v>0</v>
      </c>
      <c r="T22" s="285">
        <f t="shared" si="3"/>
        <v>0</v>
      </c>
      <c r="U22" s="281"/>
      <c r="V22" s="299"/>
      <c r="W22" s="224"/>
      <c r="X22" s="224"/>
      <c r="Y22" s="224"/>
    </row>
    <row r="23" spans="1:26" s="13" customFormat="1" ht="17.25" customHeight="1" x14ac:dyDescent="0.25">
      <c r="A23" s="18"/>
      <c r="B23" s="208"/>
      <c r="C23" s="14"/>
      <c r="D23" s="14"/>
      <c r="E23" s="17"/>
      <c r="F23" s="17"/>
      <c r="G23" s="16"/>
      <c r="H23" s="15"/>
      <c r="I23" s="175">
        <f t="shared" si="0"/>
        <v>0</v>
      </c>
      <c r="J23" s="15">
        <v>0</v>
      </c>
      <c r="K23" s="187"/>
      <c r="L23" s="15"/>
      <c r="M23" s="15">
        <v>0</v>
      </c>
      <c r="N23" s="273"/>
      <c r="O23" s="303">
        <f t="shared" si="4"/>
        <v>0</v>
      </c>
      <c r="P23" s="283">
        <f t="shared" si="5"/>
        <v>0</v>
      </c>
      <c r="Q23" s="284">
        <f t="shared" si="6"/>
        <v>0</v>
      </c>
      <c r="R23" s="284">
        <f t="shared" si="7"/>
        <v>0</v>
      </c>
      <c r="S23" s="284">
        <v>0</v>
      </c>
      <c r="T23" s="285">
        <f t="shared" ref="T23:T86" si="8">(S23-R23)</f>
        <v>0</v>
      </c>
      <c r="U23" s="281"/>
      <c r="V23" s="299"/>
      <c r="W23" s="224"/>
      <c r="X23" s="224"/>
      <c r="Y23" s="224"/>
    </row>
    <row r="24" spans="1:26" s="13" customFormat="1" ht="17.25" customHeight="1" x14ac:dyDescent="0.25">
      <c r="A24" s="18"/>
      <c r="B24" s="208"/>
      <c r="C24" s="14"/>
      <c r="D24" s="14"/>
      <c r="E24" s="17"/>
      <c r="F24" s="17"/>
      <c r="G24" s="16"/>
      <c r="H24" s="15"/>
      <c r="I24" s="175">
        <f t="shared" si="0"/>
        <v>0</v>
      </c>
      <c r="J24" s="15">
        <v>0</v>
      </c>
      <c r="K24" s="187"/>
      <c r="L24" s="15"/>
      <c r="M24" s="15">
        <v>0</v>
      </c>
      <c r="N24" s="273"/>
      <c r="O24" s="303">
        <f t="shared" si="4"/>
        <v>0</v>
      </c>
      <c r="P24" s="283">
        <f t="shared" si="5"/>
        <v>0</v>
      </c>
      <c r="Q24" s="284">
        <f t="shared" si="6"/>
        <v>0</v>
      </c>
      <c r="R24" s="284">
        <f t="shared" si="7"/>
        <v>0</v>
      </c>
      <c r="S24" s="284">
        <v>0</v>
      </c>
      <c r="T24" s="285">
        <f t="shared" si="8"/>
        <v>0</v>
      </c>
      <c r="U24" s="281"/>
      <c r="V24" s="299"/>
      <c r="W24" s="224"/>
      <c r="X24" s="224"/>
      <c r="Y24" s="224"/>
    </row>
    <row r="25" spans="1:26" s="13" customFormat="1" ht="17.25" customHeight="1" x14ac:dyDescent="0.25">
      <c r="A25" s="18"/>
      <c r="B25" s="208"/>
      <c r="C25" s="14"/>
      <c r="D25" s="14"/>
      <c r="E25" s="17"/>
      <c r="F25" s="17"/>
      <c r="G25" s="16"/>
      <c r="H25" s="15"/>
      <c r="I25" s="175">
        <f t="shared" si="0"/>
        <v>0</v>
      </c>
      <c r="J25" s="15">
        <v>0</v>
      </c>
      <c r="K25" s="187"/>
      <c r="L25" s="15"/>
      <c r="M25" s="15">
        <v>0</v>
      </c>
      <c r="N25" s="273"/>
      <c r="O25" s="303">
        <f t="shared" si="4"/>
        <v>0</v>
      </c>
      <c r="P25" s="283">
        <f t="shared" si="5"/>
        <v>0</v>
      </c>
      <c r="Q25" s="284">
        <f t="shared" si="6"/>
        <v>0</v>
      </c>
      <c r="R25" s="284">
        <f t="shared" si="7"/>
        <v>0</v>
      </c>
      <c r="S25" s="284">
        <v>0</v>
      </c>
      <c r="T25" s="285">
        <f t="shared" si="8"/>
        <v>0</v>
      </c>
      <c r="U25" s="281"/>
      <c r="V25" s="299"/>
      <c r="W25" s="224"/>
      <c r="X25" s="224"/>
      <c r="Y25" s="224"/>
    </row>
    <row r="26" spans="1:26" s="13" customFormat="1" ht="17.25" customHeight="1" x14ac:dyDescent="0.25">
      <c r="A26" s="18"/>
      <c r="B26" s="208"/>
      <c r="C26" s="14"/>
      <c r="D26" s="14"/>
      <c r="E26" s="17"/>
      <c r="F26" s="17"/>
      <c r="G26" s="16"/>
      <c r="H26" s="15"/>
      <c r="I26" s="175">
        <f t="shared" si="0"/>
        <v>0</v>
      </c>
      <c r="J26" s="15">
        <v>0</v>
      </c>
      <c r="K26" s="187"/>
      <c r="L26" s="15"/>
      <c r="M26" s="15">
        <v>0</v>
      </c>
      <c r="N26" s="273"/>
      <c r="O26" s="303">
        <f t="shared" si="4"/>
        <v>0</v>
      </c>
      <c r="P26" s="283">
        <f t="shared" si="5"/>
        <v>0</v>
      </c>
      <c r="Q26" s="284">
        <f t="shared" si="6"/>
        <v>0</v>
      </c>
      <c r="R26" s="284">
        <f t="shared" si="7"/>
        <v>0</v>
      </c>
      <c r="S26" s="284">
        <v>0</v>
      </c>
      <c r="T26" s="285">
        <f t="shared" si="8"/>
        <v>0</v>
      </c>
      <c r="U26" s="281"/>
      <c r="V26" s="299"/>
      <c r="W26" s="224"/>
      <c r="X26" s="224"/>
      <c r="Y26" s="224"/>
    </row>
    <row r="27" spans="1:26" s="13" customFormat="1" ht="17.25" customHeight="1" x14ac:dyDescent="0.25">
      <c r="A27" s="18"/>
      <c r="B27" s="208"/>
      <c r="C27" s="14"/>
      <c r="D27" s="14"/>
      <c r="E27" s="17"/>
      <c r="F27" s="17"/>
      <c r="G27" s="16"/>
      <c r="H27" s="15"/>
      <c r="I27" s="175">
        <f t="shared" si="0"/>
        <v>0</v>
      </c>
      <c r="J27" s="15">
        <v>0</v>
      </c>
      <c r="K27" s="187"/>
      <c r="L27" s="15"/>
      <c r="M27" s="15">
        <v>0</v>
      </c>
      <c r="N27" s="273"/>
      <c r="O27" s="303">
        <f t="shared" si="4"/>
        <v>0</v>
      </c>
      <c r="P27" s="283">
        <f t="shared" si="5"/>
        <v>0</v>
      </c>
      <c r="Q27" s="284">
        <f t="shared" si="6"/>
        <v>0</v>
      </c>
      <c r="R27" s="284">
        <f t="shared" si="7"/>
        <v>0</v>
      </c>
      <c r="S27" s="284">
        <v>0</v>
      </c>
      <c r="T27" s="285">
        <f t="shared" si="8"/>
        <v>0</v>
      </c>
      <c r="U27" s="281"/>
      <c r="V27" s="299"/>
      <c r="W27" s="224"/>
      <c r="X27" s="224"/>
      <c r="Y27" s="224"/>
    </row>
    <row r="28" spans="1:26" s="13" customFormat="1" ht="17.25" customHeight="1" x14ac:dyDescent="0.25">
      <c r="A28" s="18"/>
      <c r="B28" s="208"/>
      <c r="C28" s="14"/>
      <c r="D28" s="14"/>
      <c r="E28" s="17"/>
      <c r="F28" s="17"/>
      <c r="G28" s="16"/>
      <c r="H28" s="15"/>
      <c r="I28" s="175">
        <f t="shared" si="0"/>
        <v>0</v>
      </c>
      <c r="J28" s="15">
        <v>0</v>
      </c>
      <c r="K28" s="187"/>
      <c r="L28" s="15"/>
      <c r="M28" s="15">
        <v>0</v>
      </c>
      <c r="N28" s="273"/>
      <c r="O28" s="303">
        <f t="shared" si="4"/>
        <v>0</v>
      </c>
      <c r="P28" s="283">
        <f t="shared" si="5"/>
        <v>0</v>
      </c>
      <c r="Q28" s="284">
        <f t="shared" si="6"/>
        <v>0</v>
      </c>
      <c r="R28" s="284">
        <f t="shared" si="7"/>
        <v>0</v>
      </c>
      <c r="S28" s="284">
        <v>0</v>
      </c>
      <c r="T28" s="285">
        <f t="shared" si="8"/>
        <v>0</v>
      </c>
      <c r="U28" s="281"/>
      <c r="V28" s="299"/>
      <c r="W28" s="224"/>
      <c r="X28" s="224"/>
      <c r="Y28" s="224"/>
    </row>
    <row r="29" spans="1:26" s="13" customFormat="1" ht="17.25" customHeight="1" x14ac:dyDescent="0.25">
      <c r="A29" s="18"/>
      <c r="B29" s="208"/>
      <c r="C29" s="14"/>
      <c r="D29" s="14"/>
      <c r="E29" s="17"/>
      <c r="F29" s="17"/>
      <c r="G29" s="16"/>
      <c r="H29" s="15"/>
      <c r="I29" s="175">
        <f t="shared" si="0"/>
        <v>0</v>
      </c>
      <c r="J29" s="15">
        <v>0</v>
      </c>
      <c r="K29" s="187"/>
      <c r="L29" s="15"/>
      <c r="M29" s="15">
        <v>0</v>
      </c>
      <c r="N29" s="273"/>
      <c r="O29" s="303">
        <f t="shared" si="4"/>
        <v>0</v>
      </c>
      <c r="P29" s="283">
        <f t="shared" si="5"/>
        <v>0</v>
      </c>
      <c r="Q29" s="284">
        <f t="shared" si="6"/>
        <v>0</v>
      </c>
      <c r="R29" s="284">
        <f t="shared" si="7"/>
        <v>0</v>
      </c>
      <c r="S29" s="284">
        <v>0</v>
      </c>
      <c r="T29" s="285">
        <f t="shared" si="8"/>
        <v>0</v>
      </c>
      <c r="U29" s="281"/>
      <c r="V29" s="299"/>
      <c r="W29" s="224"/>
      <c r="X29" s="224"/>
      <c r="Y29" s="224"/>
    </row>
    <row r="30" spans="1:26" s="13" customFormat="1" ht="17.25" customHeight="1" x14ac:dyDescent="0.25">
      <c r="A30" s="18"/>
      <c r="B30" s="208"/>
      <c r="C30" s="14"/>
      <c r="D30" s="14"/>
      <c r="E30" s="17"/>
      <c r="F30" s="17"/>
      <c r="G30" s="16"/>
      <c r="H30" s="15"/>
      <c r="I30" s="175">
        <f t="shared" si="0"/>
        <v>0</v>
      </c>
      <c r="J30" s="15">
        <v>0</v>
      </c>
      <c r="K30" s="187"/>
      <c r="L30" s="15"/>
      <c r="M30" s="15">
        <v>0</v>
      </c>
      <c r="N30" s="273"/>
      <c r="O30" s="303">
        <f t="shared" si="4"/>
        <v>0</v>
      </c>
      <c r="P30" s="283">
        <f t="shared" si="5"/>
        <v>0</v>
      </c>
      <c r="Q30" s="284">
        <f t="shared" si="6"/>
        <v>0</v>
      </c>
      <c r="R30" s="284">
        <f t="shared" si="7"/>
        <v>0</v>
      </c>
      <c r="S30" s="284">
        <v>0</v>
      </c>
      <c r="T30" s="285">
        <f t="shared" si="8"/>
        <v>0</v>
      </c>
      <c r="U30" s="281"/>
      <c r="V30" s="299"/>
      <c r="W30" s="224"/>
      <c r="X30" s="224"/>
      <c r="Y30" s="224"/>
    </row>
    <row r="31" spans="1:26" s="13" customFormat="1" ht="17.25" customHeight="1" x14ac:dyDescent="0.25">
      <c r="A31" s="18"/>
      <c r="B31" s="208"/>
      <c r="C31" s="14"/>
      <c r="D31" s="14"/>
      <c r="E31" s="17"/>
      <c r="F31" s="17"/>
      <c r="G31" s="16"/>
      <c r="H31" s="15"/>
      <c r="I31" s="175">
        <f t="shared" si="0"/>
        <v>0</v>
      </c>
      <c r="J31" s="15">
        <v>0</v>
      </c>
      <c r="K31" s="187"/>
      <c r="L31" s="15"/>
      <c r="M31" s="15">
        <v>0</v>
      </c>
      <c r="N31" s="273"/>
      <c r="O31" s="303">
        <f t="shared" si="4"/>
        <v>0</v>
      </c>
      <c r="P31" s="283">
        <f t="shared" si="5"/>
        <v>0</v>
      </c>
      <c r="Q31" s="284">
        <f t="shared" si="6"/>
        <v>0</v>
      </c>
      <c r="R31" s="284">
        <f t="shared" si="7"/>
        <v>0</v>
      </c>
      <c r="S31" s="284">
        <v>0</v>
      </c>
      <c r="T31" s="285">
        <f t="shared" si="8"/>
        <v>0</v>
      </c>
      <c r="U31" s="281"/>
      <c r="V31" s="299"/>
      <c r="W31" s="224"/>
      <c r="X31" s="224"/>
      <c r="Y31" s="224"/>
    </row>
    <row r="32" spans="1:26" s="13" customFormat="1" ht="17.25" customHeight="1" x14ac:dyDescent="0.25">
      <c r="A32" s="18"/>
      <c r="B32" s="208"/>
      <c r="C32" s="14"/>
      <c r="D32" s="14"/>
      <c r="E32" s="17"/>
      <c r="F32" s="17"/>
      <c r="G32" s="16"/>
      <c r="H32" s="15"/>
      <c r="I32" s="175">
        <f t="shared" si="0"/>
        <v>0</v>
      </c>
      <c r="J32" s="15">
        <v>0</v>
      </c>
      <c r="K32" s="187"/>
      <c r="L32" s="15"/>
      <c r="M32" s="15">
        <v>0</v>
      </c>
      <c r="N32" s="273"/>
      <c r="O32" s="303">
        <f t="shared" si="4"/>
        <v>0</v>
      </c>
      <c r="P32" s="283">
        <f t="shared" si="5"/>
        <v>0</v>
      </c>
      <c r="Q32" s="284">
        <f t="shared" si="6"/>
        <v>0</v>
      </c>
      <c r="R32" s="284">
        <f t="shared" si="7"/>
        <v>0</v>
      </c>
      <c r="S32" s="284">
        <v>0</v>
      </c>
      <c r="T32" s="285">
        <f t="shared" si="8"/>
        <v>0</v>
      </c>
      <c r="U32" s="281"/>
      <c r="V32" s="299"/>
      <c r="W32" s="224"/>
      <c r="X32" s="224"/>
      <c r="Y32" s="224"/>
    </row>
    <row r="33" spans="1:28" s="13" customFormat="1" ht="17.25" customHeight="1" x14ac:dyDescent="0.25">
      <c r="A33" s="18"/>
      <c r="B33" s="208"/>
      <c r="C33" s="14"/>
      <c r="D33" s="14"/>
      <c r="E33" s="17"/>
      <c r="F33" s="17"/>
      <c r="G33" s="16"/>
      <c r="H33" s="15"/>
      <c r="I33" s="175">
        <f t="shared" si="0"/>
        <v>0</v>
      </c>
      <c r="J33" s="15">
        <v>0</v>
      </c>
      <c r="K33" s="187"/>
      <c r="L33" s="15"/>
      <c r="M33" s="15">
        <v>0</v>
      </c>
      <c r="N33" s="273"/>
      <c r="O33" s="303">
        <f t="shared" si="4"/>
        <v>0</v>
      </c>
      <c r="P33" s="283">
        <f t="shared" si="5"/>
        <v>0</v>
      </c>
      <c r="Q33" s="284">
        <f t="shared" si="6"/>
        <v>0</v>
      </c>
      <c r="R33" s="284">
        <f t="shared" si="7"/>
        <v>0</v>
      </c>
      <c r="S33" s="284">
        <v>0</v>
      </c>
      <c r="T33" s="285">
        <f t="shared" si="8"/>
        <v>0</v>
      </c>
      <c r="U33" s="281"/>
      <c r="V33" s="299"/>
      <c r="W33" s="224"/>
      <c r="X33" s="224"/>
      <c r="Y33" s="224"/>
    </row>
    <row r="34" spans="1:28" s="13" customFormat="1" ht="17.25" customHeight="1" x14ac:dyDescent="0.25">
      <c r="A34" s="18"/>
      <c r="B34" s="208"/>
      <c r="C34" s="14"/>
      <c r="D34" s="14"/>
      <c r="E34" s="17"/>
      <c r="F34" s="17"/>
      <c r="G34" s="16"/>
      <c r="H34" s="15"/>
      <c r="I34" s="175">
        <f t="shared" si="0"/>
        <v>0</v>
      </c>
      <c r="J34" s="15">
        <v>0</v>
      </c>
      <c r="K34" s="187"/>
      <c r="L34" s="15"/>
      <c r="M34" s="15">
        <v>0</v>
      </c>
      <c r="N34" s="273"/>
      <c r="O34" s="303">
        <f t="shared" si="4"/>
        <v>0</v>
      </c>
      <c r="P34" s="283">
        <f t="shared" si="5"/>
        <v>0</v>
      </c>
      <c r="Q34" s="284">
        <f t="shared" si="6"/>
        <v>0</v>
      </c>
      <c r="R34" s="284">
        <f t="shared" si="7"/>
        <v>0</v>
      </c>
      <c r="S34" s="284">
        <v>0</v>
      </c>
      <c r="T34" s="285">
        <f t="shared" si="8"/>
        <v>0</v>
      </c>
      <c r="U34" s="281"/>
      <c r="V34" s="299"/>
      <c r="W34" s="224"/>
      <c r="X34" s="224"/>
      <c r="Y34" s="224"/>
    </row>
    <row r="35" spans="1:28" s="13" customFormat="1" ht="17.25" customHeight="1" x14ac:dyDescent="0.25">
      <c r="A35" s="18"/>
      <c r="B35" s="208"/>
      <c r="C35" s="14"/>
      <c r="D35" s="14"/>
      <c r="E35" s="17"/>
      <c r="F35" s="17"/>
      <c r="G35" s="16"/>
      <c r="H35" s="15"/>
      <c r="I35" s="175">
        <f t="shared" si="0"/>
        <v>0</v>
      </c>
      <c r="J35" s="15">
        <v>0</v>
      </c>
      <c r="K35" s="187"/>
      <c r="L35" s="15"/>
      <c r="M35" s="15">
        <v>0</v>
      </c>
      <c r="N35" s="273"/>
      <c r="O35" s="303">
        <f t="shared" si="4"/>
        <v>0</v>
      </c>
      <c r="P35" s="283">
        <f t="shared" si="5"/>
        <v>0</v>
      </c>
      <c r="Q35" s="284">
        <f t="shared" si="6"/>
        <v>0</v>
      </c>
      <c r="R35" s="284">
        <f t="shared" si="7"/>
        <v>0</v>
      </c>
      <c r="S35" s="284">
        <v>0</v>
      </c>
      <c r="T35" s="285">
        <f t="shared" si="8"/>
        <v>0</v>
      </c>
      <c r="U35" s="281"/>
      <c r="V35" s="299"/>
      <c r="W35" s="224"/>
      <c r="X35" s="224"/>
      <c r="Y35" s="224"/>
    </row>
    <row r="36" spans="1:28" s="13" customFormat="1" ht="17.25" customHeight="1" x14ac:dyDescent="0.25">
      <c r="A36" s="18"/>
      <c r="B36" s="208"/>
      <c r="C36" s="14"/>
      <c r="D36" s="14"/>
      <c r="E36" s="17"/>
      <c r="F36" s="17"/>
      <c r="G36" s="16"/>
      <c r="H36" s="15"/>
      <c r="I36" s="175">
        <f t="shared" si="0"/>
        <v>0</v>
      </c>
      <c r="J36" s="15">
        <v>0</v>
      </c>
      <c r="K36" s="187"/>
      <c r="L36" s="15"/>
      <c r="M36" s="15">
        <v>0</v>
      </c>
      <c r="N36" s="273"/>
      <c r="O36" s="303">
        <f t="shared" si="4"/>
        <v>0</v>
      </c>
      <c r="P36" s="283">
        <f t="shared" si="5"/>
        <v>0</v>
      </c>
      <c r="Q36" s="284">
        <f t="shared" si="6"/>
        <v>0</v>
      </c>
      <c r="R36" s="284">
        <f t="shared" si="7"/>
        <v>0</v>
      </c>
      <c r="S36" s="284">
        <v>0</v>
      </c>
      <c r="T36" s="285">
        <f t="shared" si="8"/>
        <v>0</v>
      </c>
      <c r="U36" s="281"/>
      <c r="V36" s="299"/>
      <c r="W36" s="224"/>
      <c r="X36" s="224"/>
      <c r="Y36" s="224"/>
    </row>
    <row r="37" spans="1:28" s="13" customFormat="1" ht="17.25" customHeight="1" x14ac:dyDescent="0.25">
      <c r="A37" s="18"/>
      <c r="B37" s="208"/>
      <c r="C37" s="14"/>
      <c r="D37" s="14"/>
      <c r="E37" s="17"/>
      <c r="F37" s="17"/>
      <c r="G37" s="16"/>
      <c r="H37" s="15"/>
      <c r="I37" s="175">
        <f t="shared" si="0"/>
        <v>0</v>
      </c>
      <c r="J37" s="15">
        <v>0</v>
      </c>
      <c r="K37" s="187"/>
      <c r="L37" s="15"/>
      <c r="M37" s="15">
        <v>0</v>
      </c>
      <c r="N37" s="273"/>
      <c r="O37" s="303">
        <f t="shared" si="4"/>
        <v>0</v>
      </c>
      <c r="P37" s="283">
        <f t="shared" si="5"/>
        <v>0</v>
      </c>
      <c r="Q37" s="284">
        <f t="shared" si="6"/>
        <v>0</v>
      </c>
      <c r="R37" s="284">
        <f t="shared" si="7"/>
        <v>0</v>
      </c>
      <c r="S37" s="284">
        <v>0</v>
      </c>
      <c r="T37" s="285">
        <f t="shared" si="8"/>
        <v>0</v>
      </c>
      <c r="U37" s="281"/>
      <c r="V37" s="299"/>
      <c r="W37" s="224"/>
      <c r="X37" s="224"/>
      <c r="Y37" s="224"/>
    </row>
    <row r="38" spans="1:28" s="13" customFormat="1" ht="17.25" customHeight="1" x14ac:dyDescent="0.25">
      <c r="A38" s="18"/>
      <c r="B38" s="208"/>
      <c r="C38" s="14"/>
      <c r="D38" s="14"/>
      <c r="E38" s="17"/>
      <c r="F38" s="17"/>
      <c r="G38" s="16"/>
      <c r="H38" s="15"/>
      <c r="I38" s="175">
        <f t="shared" si="0"/>
        <v>0</v>
      </c>
      <c r="J38" s="15">
        <v>0</v>
      </c>
      <c r="K38" s="187"/>
      <c r="L38" s="15"/>
      <c r="M38" s="15">
        <v>0</v>
      </c>
      <c r="N38" s="273"/>
      <c r="O38" s="303">
        <f t="shared" si="4"/>
        <v>0</v>
      </c>
      <c r="P38" s="283">
        <f t="shared" si="5"/>
        <v>0</v>
      </c>
      <c r="Q38" s="284">
        <f t="shared" si="6"/>
        <v>0</v>
      </c>
      <c r="R38" s="284">
        <f t="shared" si="7"/>
        <v>0</v>
      </c>
      <c r="S38" s="284">
        <v>0</v>
      </c>
      <c r="T38" s="285">
        <f t="shared" si="8"/>
        <v>0</v>
      </c>
      <c r="U38" s="281"/>
      <c r="V38" s="299"/>
      <c r="W38" s="224"/>
      <c r="X38" s="224"/>
      <c r="Y38" s="224"/>
    </row>
    <row r="39" spans="1:28" s="13" customFormat="1" ht="17.25" customHeight="1" x14ac:dyDescent="0.25">
      <c r="A39" s="18"/>
      <c r="B39" s="208"/>
      <c r="C39" s="14"/>
      <c r="D39" s="14"/>
      <c r="E39" s="17"/>
      <c r="F39" s="17"/>
      <c r="G39" s="16"/>
      <c r="H39" s="15"/>
      <c r="I39" s="175">
        <f t="shared" si="0"/>
        <v>0</v>
      </c>
      <c r="J39" s="15">
        <v>0</v>
      </c>
      <c r="K39" s="187"/>
      <c r="L39" s="15"/>
      <c r="M39" s="15">
        <v>0</v>
      </c>
      <c r="N39" s="273"/>
      <c r="O39" s="303">
        <f t="shared" si="4"/>
        <v>0</v>
      </c>
      <c r="P39" s="283">
        <f t="shared" si="5"/>
        <v>0</v>
      </c>
      <c r="Q39" s="284">
        <f t="shared" si="6"/>
        <v>0</v>
      </c>
      <c r="R39" s="284">
        <f t="shared" si="7"/>
        <v>0</v>
      </c>
      <c r="S39" s="284">
        <v>0</v>
      </c>
      <c r="T39" s="285">
        <f t="shared" si="8"/>
        <v>0</v>
      </c>
      <c r="U39" s="281"/>
      <c r="V39" s="299"/>
      <c r="W39" s="224"/>
      <c r="X39" s="224"/>
      <c r="Y39" s="224"/>
    </row>
    <row r="40" spans="1:28" s="13" customFormat="1" ht="17.25" customHeight="1" x14ac:dyDescent="0.25">
      <c r="A40" s="18"/>
      <c r="B40" s="208"/>
      <c r="C40" s="14"/>
      <c r="D40" s="14"/>
      <c r="E40" s="17"/>
      <c r="F40" s="17"/>
      <c r="G40" s="16"/>
      <c r="H40" s="15"/>
      <c r="I40" s="175">
        <f t="shared" si="0"/>
        <v>0</v>
      </c>
      <c r="J40" s="15">
        <v>0</v>
      </c>
      <c r="K40" s="187"/>
      <c r="L40" s="15"/>
      <c r="M40" s="15">
        <v>0</v>
      </c>
      <c r="N40" s="273"/>
      <c r="O40" s="303">
        <f t="shared" si="4"/>
        <v>0</v>
      </c>
      <c r="P40" s="283">
        <f t="shared" si="5"/>
        <v>0</v>
      </c>
      <c r="Q40" s="284">
        <f t="shared" si="6"/>
        <v>0</v>
      </c>
      <c r="R40" s="284">
        <f t="shared" si="7"/>
        <v>0</v>
      </c>
      <c r="S40" s="284">
        <v>0</v>
      </c>
      <c r="T40" s="285">
        <f t="shared" si="8"/>
        <v>0</v>
      </c>
      <c r="U40" s="281"/>
      <c r="V40" s="299"/>
      <c r="W40" s="224"/>
      <c r="X40" s="224"/>
      <c r="Y40" s="224"/>
    </row>
    <row r="41" spans="1:28" s="13" customFormat="1" ht="17.25" customHeight="1" x14ac:dyDescent="0.25">
      <c r="A41" s="18"/>
      <c r="B41" s="208"/>
      <c r="C41" s="14"/>
      <c r="D41" s="14"/>
      <c r="E41" s="17"/>
      <c r="F41" s="17"/>
      <c r="G41" s="16"/>
      <c r="H41" s="15"/>
      <c r="I41" s="175">
        <f t="shared" si="0"/>
        <v>0</v>
      </c>
      <c r="J41" s="15">
        <v>0</v>
      </c>
      <c r="K41" s="187"/>
      <c r="L41" s="15"/>
      <c r="M41" s="15">
        <v>0</v>
      </c>
      <c r="N41" s="273"/>
      <c r="O41" s="303">
        <f t="shared" si="4"/>
        <v>0</v>
      </c>
      <c r="P41" s="283">
        <f t="shared" si="5"/>
        <v>0</v>
      </c>
      <c r="Q41" s="284">
        <f t="shared" si="6"/>
        <v>0</v>
      </c>
      <c r="R41" s="284">
        <f t="shared" si="7"/>
        <v>0</v>
      </c>
      <c r="S41" s="284">
        <v>0</v>
      </c>
      <c r="T41" s="285">
        <f t="shared" si="8"/>
        <v>0</v>
      </c>
      <c r="U41" s="281"/>
      <c r="V41" s="299"/>
      <c r="W41" s="224"/>
      <c r="X41" s="224"/>
      <c r="Y41" s="224"/>
    </row>
    <row r="42" spans="1:28" s="13" customFormat="1" ht="17.25" customHeight="1" x14ac:dyDescent="0.25">
      <c r="A42" s="18"/>
      <c r="B42" s="208"/>
      <c r="C42" s="14"/>
      <c r="D42" s="14"/>
      <c r="E42" s="17"/>
      <c r="F42" s="17"/>
      <c r="G42" s="16"/>
      <c r="H42" s="15"/>
      <c r="I42" s="175">
        <f t="shared" si="0"/>
        <v>0</v>
      </c>
      <c r="J42" s="15">
        <v>0</v>
      </c>
      <c r="K42" s="187"/>
      <c r="L42" s="15"/>
      <c r="M42" s="15">
        <v>0</v>
      </c>
      <c r="N42" s="273"/>
      <c r="O42" s="303">
        <f t="shared" si="4"/>
        <v>0</v>
      </c>
      <c r="P42" s="283">
        <f t="shared" si="5"/>
        <v>0</v>
      </c>
      <c r="Q42" s="284">
        <f t="shared" si="6"/>
        <v>0</v>
      </c>
      <c r="R42" s="284">
        <f t="shared" si="7"/>
        <v>0</v>
      </c>
      <c r="S42" s="284">
        <v>0</v>
      </c>
      <c r="T42" s="285">
        <f t="shared" si="8"/>
        <v>0</v>
      </c>
      <c r="U42" s="281"/>
      <c r="V42" s="299"/>
      <c r="W42" s="224"/>
      <c r="X42" s="224"/>
      <c r="Y42" s="224"/>
    </row>
    <row r="43" spans="1:28" s="13" customFormat="1" ht="17.25" customHeight="1" x14ac:dyDescent="0.25">
      <c r="A43" s="18"/>
      <c r="B43" s="208"/>
      <c r="C43" s="14"/>
      <c r="D43" s="14"/>
      <c r="E43" s="17"/>
      <c r="F43" s="17"/>
      <c r="G43" s="16"/>
      <c r="H43" s="15"/>
      <c r="I43" s="175">
        <f t="shared" si="0"/>
        <v>0</v>
      </c>
      <c r="J43" s="15">
        <v>0</v>
      </c>
      <c r="K43" s="187"/>
      <c r="L43" s="15"/>
      <c r="M43" s="15">
        <v>0</v>
      </c>
      <c r="N43" s="273"/>
      <c r="O43" s="303">
        <f t="shared" si="4"/>
        <v>0</v>
      </c>
      <c r="P43" s="283">
        <f t="shared" si="5"/>
        <v>0</v>
      </c>
      <c r="Q43" s="284">
        <f t="shared" si="6"/>
        <v>0</v>
      </c>
      <c r="R43" s="284">
        <f t="shared" si="7"/>
        <v>0</v>
      </c>
      <c r="S43" s="284">
        <v>0</v>
      </c>
      <c r="T43" s="285">
        <f t="shared" si="8"/>
        <v>0</v>
      </c>
      <c r="U43" s="281"/>
      <c r="V43" s="299"/>
      <c r="W43" s="224"/>
      <c r="X43" s="224"/>
      <c r="Y43" s="224"/>
    </row>
    <row r="44" spans="1:28" s="13" customFormat="1" ht="17.25" customHeight="1" x14ac:dyDescent="0.25">
      <c r="A44" s="18"/>
      <c r="B44" s="208"/>
      <c r="C44" s="14"/>
      <c r="D44" s="14"/>
      <c r="E44" s="17"/>
      <c r="F44" s="17"/>
      <c r="G44" s="16"/>
      <c r="H44" s="15"/>
      <c r="I44" s="175">
        <f t="shared" si="0"/>
        <v>0</v>
      </c>
      <c r="J44" s="15">
        <v>0</v>
      </c>
      <c r="K44" s="187"/>
      <c r="L44" s="15"/>
      <c r="M44" s="15">
        <v>0</v>
      </c>
      <c r="N44" s="273"/>
      <c r="O44" s="303">
        <f t="shared" si="4"/>
        <v>0</v>
      </c>
      <c r="P44" s="283">
        <f t="shared" si="5"/>
        <v>0</v>
      </c>
      <c r="Q44" s="284">
        <f t="shared" si="6"/>
        <v>0</v>
      </c>
      <c r="R44" s="284">
        <f t="shared" si="7"/>
        <v>0</v>
      </c>
      <c r="S44" s="284">
        <v>0</v>
      </c>
      <c r="T44" s="285">
        <f t="shared" si="8"/>
        <v>0</v>
      </c>
      <c r="U44" s="281"/>
      <c r="V44" s="299"/>
      <c r="W44" s="224"/>
      <c r="X44" s="224"/>
      <c r="Y44" s="224"/>
    </row>
    <row r="45" spans="1:28" s="13" customFormat="1" ht="17.25" customHeight="1" x14ac:dyDescent="0.25">
      <c r="A45" s="18"/>
      <c r="B45" s="208"/>
      <c r="C45" s="14"/>
      <c r="D45" s="14"/>
      <c r="E45" s="17"/>
      <c r="F45" s="17"/>
      <c r="G45" s="16"/>
      <c r="H45" s="15"/>
      <c r="I45" s="175">
        <f t="shared" si="0"/>
        <v>0</v>
      </c>
      <c r="J45" s="15">
        <v>0</v>
      </c>
      <c r="K45" s="187"/>
      <c r="L45" s="15"/>
      <c r="M45" s="15">
        <v>0</v>
      </c>
      <c r="N45" s="273"/>
      <c r="O45" s="303">
        <f t="shared" si="4"/>
        <v>0</v>
      </c>
      <c r="P45" s="283">
        <f t="shared" si="5"/>
        <v>0</v>
      </c>
      <c r="Q45" s="284">
        <f t="shared" si="6"/>
        <v>0</v>
      </c>
      <c r="R45" s="284">
        <f t="shared" si="7"/>
        <v>0</v>
      </c>
      <c r="S45" s="284">
        <v>0</v>
      </c>
      <c r="T45" s="285">
        <f t="shared" si="8"/>
        <v>0</v>
      </c>
      <c r="U45" s="281"/>
      <c r="V45" s="299"/>
      <c r="W45" s="224"/>
      <c r="X45" s="224"/>
      <c r="Y45" s="224"/>
    </row>
    <row r="46" spans="1:28" s="13" customFormat="1" ht="17.25" customHeight="1" x14ac:dyDescent="0.25">
      <c r="A46" s="18"/>
      <c r="B46" s="208"/>
      <c r="C46" s="14"/>
      <c r="D46" s="14"/>
      <c r="E46" s="17"/>
      <c r="F46" s="17"/>
      <c r="G46" s="16"/>
      <c r="H46" s="15"/>
      <c r="I46" s="175">
        <f t="shared" si="0"/>
        <v>0</v>
      </c>
      <c r="J46" s="15">
        <v>0</v>
      </c>
      <c r="K46" s="187"/>
      <c r="L46" s="15"/>
      <c r="M46" s="15">
        <v>0</v>
      </c>
      <c r="N46" s="273"/>
      <c r="O46" s="303">
        <f t="shared" si="4"/>
        <v>0</v>
      </c>
      <c r="P46" s="283">
        <f t="shared" si="5"/>
        <v>0</v>
      </c>
      <c r="Q46" s="284">
        <f t="shared" si="6"/>
        <v>0</v>
      </c>
      <c r="R46" s="284">
        <f t="shared" si="7"/>
        <v>0</v>
      </c>
      <c r="S46" s="284">
        <v>0</v>
      </c>
      <c r="T46" s="285">
        <f t="shared" si="8"/>
        <v>0</v>
      </c>
      <c r="U46" s="281"/>
      <c r="V46" s="299"/>
      <c r="W46" s="224"/>
      <c r="X46" s="224"/>
      <c r="Y46" s="224"/>
    </row>
    <row r="47" spans="1:28" s="13" customFormat="1" ht="17.25" customHeight="1" x14ac:dyDescent="0.25">
      <c r="A47" s="18"/>
      <c r="B47" s="208"/>
      <c r="C47" s="14"/>
      <c r="D47" s="14"/>
      <c r="E47" s="17"/>
      <c r="F47" s="17"/>
      <c r="G47" s="16"/>
      <c r="H47" s="15"/>
      <c r="I47" s="175">
        <f t="shared" si="0"/>
        <v>0</v>
      </c>
      <c r="J47" s="15">
        <v>0</v>
      </c>
      <c r="K47" s="187"/>
      <c r="L47" s="15"/>
      <c r="M47" s="15">
        <v>0</v>
      </c>
      <c r="N47" s="273"/>
      <c r="O47" s="303">
        <f t="shared" si="4"/>
        <v>0</v>
      </c>
      <c r="P47" s="283">
        <f t="shared" si="5"/>
        <v>0</v>
      </c>
      <c r="Q47" s="284">
        <f t="shared" si="6"/>
        <v>0</v>
      </c>
      <c r="R47" s="284">
        <f t="shared" si="7"/>
        <v>0</v>
      </c>
      <c r="S47" s="284">
        <v>0</v>
      </c>
      <c r="T47" s="285">
        <f t="shared" si="8"/>
        <v>0</v>
      </c>
      <c r="U47" s="281"/>
      <c r="V47" s="299"/>
      <c r="W47" s="224"/>
      <c r="X47" s="224"/>
      <c r="Y47" s="224"/>
      <c r="Z47" s="224"/>
      <c r="AA47" s="224"/>
      <c r="AB47" s="224"/>
    </row>
    <row r="48" spans="1:28" s="13" customFormat="1" ht="17.25" customHeight="1" x14ac:dyDescent="0.25">
      <c r="A48" s="18"/>
      <c r="B48" s="208"/>
      <c r="C48" s="14"/>
      <c r="D48" s="14"/>
      <c r="E48" s="17"/>
      <c r="F48" s="17"/>
      <c r="G48" s="16"/>
      <c r="H48" s="15"/>
      <c r="I48" s="175">
        <f t="shared" si="0"/>
        <v>0</v>
      </c>
      <c r="J48" s="15">
        <v>0</v>
      </c>
      <c r="K48" s="187"/>
      <c r="L48" s="15"/>
      <c r="M48" s="15">
        <v>0</v>
      </c>
      <c r="N48" s="273"/>
      <c r="O48" s="303">
        <f t="shared" si="4"/>
        <v>0</v>
      </c>
      <c r="P48" s="283">
        <f t="shared" si="5"/>
        <v>0</v>
      </c>
      <c r="Q48" s="284">
        <f t="shared" si="6"/>
        <v>0</v>
      </c>
      <c r="R48" s="284">
        <f t="shared" si="7"/>
        <v>0</v>
      </c>
      <c r="S48" s="284">
        <v>0</v>
      </c>
      <c r="T48" s="285">
        <f t="shared" si="8"/>
        <v>0</v>
      </c>
      <c r="U48" s="281"/>
      <c r="V48" s="299"/>
      <c r="W48" s="224"/>
      <c r="X48" s="224"/>
      <c r="Y48" s="224"/>
      <c r="Z48" s="224"/>
      <c r="AA48" s="224"/>
      <c r="AB48" s="224"/>
    </row>
    <row r="49" spans="1:28" s="13" customFormat="1" ht="17.25" customHeight="1" x14ac:dyDescent="0.25">
      <c r="A49" s="18"/>
      <c r="B49" s="208"/>
      <c r="C49" s="14"/>
      <c r="D49" s="14"/>
      <c r="E49" s="17"/>
      <c r="F49" s="17"/>
      <c r="G49" s="16"/>
      <c r="H49" s="15"/>
      <c r="I49" s="175">
        <f t="shared" si="0"/>
        <v>0</v>
      </c>
      <c r="J49" s="15">
        <v>0</v>
      </c>
      <c r="K49" s="187"/>
      <c r="L49" s="15"/>
      <c r="M49" s="15">
        <v>0</v>
      </c>
      <c r="N49" s="273"/>
      <c r="O49" s="303">
        <f t="shared" si="4"/>
        <v>0</v>
      </c>
      <c r="P49" s="283">
        <f t="shared" si="5"/>
        <v>0</v>
      </c>
      <c r="Q49" s="284">
        <f t="shared" si="6"/>
        <v>0</v>
      </c>
      <c r="R49" s="284">
        <f t="shared" si="7"/>
        <v>0</v>
      </c>
      <c r="S49" s="284">
        <v>0</v>
      </c>
      <c r="T49" s="285">
        <f t="shared" si="8"/>
        <v>0</v>
      </c>
      <c r="U49" s="281"/>
      <c r="V49" s="299"/>
      <c r="W49" s="224"/>
      <c r="X49" s="224"/>
      <c r="Y49" s="224"/>
      <c r="Z49" s="224"/>
      <c r="AA49" s="224"/>
      <c r="AB49" s="224"/>
    </row>
    <row r="50" spans="1:28" s="13" customFormat="1" ht="17.25" customHeight="1" x14ac:dyDescent="0.25">
      <c r="A50" s="18"/>
      <c r="B50" s="208"/>
      <c r="C50" s="14"/>
      <c r="D50" s="14"/>
      <c r="E50" s="17"/>
      <c r="F50" s="17"/>
      <c r="G50" s="16"/>
      <c r="H50" s="15"/>
      <c r="I50" s="175">
        <f t="shared" si="0"/>
        <v>0</v>
      </c>
      <c r="J50" s="15">
        <v>0</v>
      </c>
      <c r="K50" s="187"/>
      <c r="L50" s="15"/>
      <c r="M50" s="15">
        <v>0</v>
      </c>
      <c r="N50" s="273"/>
      <c r="O50" s="303">
        <f t="shared" si="4"/>
        <v>0</v>
      </c>
      <c r="P50" s="283">
        <f t="shared" si="5"/>
        <v>0</v>
      </c>
      <c r="Q50" s="284">
        <f t="shared" si="6"/>
        <v>0</v>
      </c>
      <c r="R50" s="284">
        <f t="shared" si="7"/>
        <v>0</v>
      </c>
      <c r="S50" s="284">
        <v>0</v>
      </c>
      <c r="T50" s="285">
        <f t="shared" si="8"/>
        <v>0</v>
      </c>
      <c r="U50" s="281"/>
      <c r="V50" s="299"/>
      <c r="W50" s="224"/>
      <c r="X50" s="224"/>
      <c r="Y50" s="224"/>
      <c r="Z50" s="224"/>
      <c r="AA50" s="224"/>
      <c r="AB50" s="224"/>
    </row>
    <row r="51" spans="1:28" s="13" customFormat="1" ht="17.25" customHeight="1" x14ac:dyDescent="0.25">
      <c r="A51" s="18"/>
      <c r="B51" s="208"/>
      <c r="C51" s="14"/>
      <c r="D51" s="14"/>
      <c r="E51" s="17"/>
      <c r="F51" s="17"/>
      <c r="G51" s="16"/>
      <c r="H51" s="15"/>
      <c r="I51" s="175">
        <f t="shared" ref="I51:I82" si="9">G51*H51</f>
        <v>0</v>
      </c>
      <c r="J51" s="15">
        <v>0</v>
      </c>
      <c r="K51" s="187"/>
      <c r="L51" s="15"/>
      <c r="M51" s="15">
        <v>0</v>
      </c>
      <c r="N51" s="273"/>
      <c r="O51" s="303">
        <f t="shared" si="4"/>
        <v>0</v>
      </c>
      <c r="P51" s="283">
        <f t="shared" si="5"/>
        <v>0</v>
      </c>
      <c r="Q51" s="284">
        <f t="shared" si="6"/>
        <v>0</v>
      </c>
      <c r="R51" s="284">
        <f t="shared" si="7"/>
        <v>0</v>
      </c>
      <c r="S51" s="284">
        <v>0</v>
      </c>
      <c r="T51" s="285">
        <f t="shared" si="8"/>
        <v>0</v>
      </c>
      <c r="U51" s="281"/>
      <c r="V51" s="299"/>
      <c r="W51" s="224"/>
      <c r="X51" s="224"/>
      <c r="Y51" s="224"/>
      <c r="Z51" s="224"/>
      <c r="AA51" s="224"/>
      <c r="AB51" s="224"/>
    </row>
    <row r="52" spans="1:28" s="13" customFormat="1" ht="17.25" customHeight="1" x14ac:dyDescent="0.25">
      <c r="A52" s="18"/>
      <c r="B52" s="208"/>
      <c r="C52" s="14"/>
      <c r="D52" s="14"/>
      <c r="E52" s="17"/>
      <c r="F52" s="17"/>
      <c r="G52" s="16"/>
      <c r="H52" s="15"/>
      <c r="I52" s="175">
        <f t="shared" si="9"/>
        <v>0</v>
      </c>
      <c r="J52" s="15">
        <v>0</v>
      </c>
      <c r="K52" s="187"/>
      <c r="L52" s="15"/>
      <c r="M52" s="15">
        <v>0</v>
      </c>
      <c r="N52" s="273"/>
      <c r="O52" s="303">
        <f t="shared" si="4"/>
        <v>0</v>
      </c>
      <c r="P52" s="283">
        <f t="shared" si="5"/>
        <v>0</v>
      </c>
      <c r="Q52" s="284">
        <f t="shared" si="6"/>
        <v>0</v>
      </c>
      <c r="R52" s="284">
        <f t="shared" si="7"/>
        <v>0</v>
      </c>
      <c r="S52" s="284">
        <v>0</v>
      </c>
      <c r="T52" s="285">
        <f t="shared" si="8"/>
        <v>0</v>
      </c>
      <c r="U52" s="281"/>
      <c r="V52" s="299"/>
      <c r="W52" s="224"/>
      <c r="X52" s="224"/>
      <c r="Y52" s="224"/>
      <c r="Z52" s="224"/>
      <c r="AA52" s="224"/>
      <c r="AB52" s="224"/>
    </row>
    <row r="53" spans="1:28" s="13" customFormat="1" ht="17.25" customHeight="1" x14ac:dyDescent="0.25">
      <c r="A53" s="18"/>
      <c r="B53" s="208"/>
      <c r="C53" s="14"/>
      <c r="D53" s="14"/>
      <c r="E53" s="17"/>
      <c r="F53" s="17"/>
      <c r="G53" s="16"/>
      <c r="H53" s="15"/>
      <c r="I53" s="175">
        <f t="shared" si="9"/>
        <v>0</v>
      </c>
      <c r="J53" s="15">
        <v>0</v>
      </c>
      <c r="K53" s="187"/>
      <c r="L53" s="15"/>
      <c r="M53" s="15">
        <v>0</v>
      </c>
      <c r="N53" s="273"/>
      <c r="O53" s="303">
        <f t="shared" si="4"/>
        <v>0</v>
      </c>
      <c r="P53" s="283">
        <f t="shared" si="5"/>
        <v>0</v>
      </c>
      <c r="Q53" s="284">
        <f t="shared" si="6"/>
        <v>0</v>
      </c>
      <c r="R53" s="284">
        <f t="shared" si="7"/>
        <v>0</v>
      </c>
      <c r="S53" s="284">
        <v>0</v>
      </c>
      <c r="T53" s="285">
        <f t="shared" si="8"/>
        <v>0</v>
      </c>
      <c r="U53" s="281"/>
      <c r="V53" s="299"/>
      <c r="W53" s="224"/>
      <c r="X53" s="224"/>
      <c r="Y53" s="224"/>
      <c r="Z53" s="224"/>
      <c r="AA53" s="224"/>
      <c r="AB53" s="224"/>
    </row>
    <row r="54" spans="1:28" s="13" customFormat="1" ht="17.25" customHeight="1" x14ac:dyDescent="0.25">
      <c r="A54" s="18"/>
      <c r="B54" s="208"/>
      <c r="C54" s="14"/>
      <c r="D54" s="14"/>
      <c r="E54" s="17"/>
      <c r="F54" s="17"/>
      <c r="G54" s="16"/>
      <c r="H54" s="15"/>
      <c r="I54" s="175">
        <f t="shared" si="9"/>
        <v>0</v>
      </c>
      <c r="J54" s="15">
        <v>0</v>
      </c>
      <c r="K54" s="187"/>
      <c r="L54" s="15"/>
      <c r="M54" s="15">
        <v>0</v>
      </c>
      <c r="N54" s="273"/>
      <c r="O54" s="303">
        <f t="shared" si="4"/>
        <v>0</v>
      </c>
      <c r="P54" s="283">
        <f t="shared" si="5"/>
        <v>0</v>
      </c>
      <c r="Q54" s="284">
        <f t="shared" si="6"/>
        <v>0</v>
      </c>
      <c r="R54" s="284">
        <f t="shared" si="7"/>
        <v>0</v>
      </c>
      <c r="S54" s="284">
        <v>0</v>
      </c>
      <c r="T54" s="285">
        <f t="shared" si="8"/>
        <v>0</v>
      </c>
      <c r="U54" s="281"/>
      <c r="V54" s="299"/>
      <c r="W54" s="224"/>
      <c r="X54" s="224"/>
      <c r="Y54" s="224"/>
      <c r="Z54" s="224"/>
      <c r="AA54" s="224"/>
      <c r="AB54" s="224"/>
    </row>
    <row r="55" spans="1:28" s="13" customFormat="1" ht="17.25" customHeight="1" x14ac:dyDescent="0.25">
      <c r="A55" s="18"/>
      <c r="B55" s="208"/>
      <c r="C55" s="14"/>
      <c r="D55" s="14"/>
      <c r="E55" s="17"/>
      <c r="F55" s="17"/>
      <c r="G55" s="16"/>
      <c r="H55" s="15"/>
      <c r="I55" s="175">
        <f t="shared" si="9"/>
        <v>0</v>
      </c>
      <c r="J55" s="15">
        <v>0</v>
      </c>
      <c r="K55" s="187"/>
      <c r="L55" s="15"/>
      <c r="M55" s="15">
        <v>0</v>
      </c>
      <c r="N55" s="273"/>
      <c r="O55" s="303">
        <f t="shared" si="4"/>
        <v>0</v>
      </c>
      <c r="P55" s="283">
        <f t="shared" si="5"/>
        <v>0</v>
      </c>
      <c r="Q55" s="284">
        <f t="shared" si="6"/>
        <v>0</v>
      </c>
      <c r="R55" s="284">
        <f t="shared" si="7"/>
        <v>0</v>
      </c>
      <c r="S55" s="284">
        <v>0</v>
      </c>
      <c r="T55" s="285">
        <f t="shared" si="8"/>
        <v>0</v>
      </c>
      <c r="U55" s="281"/>
      <c r="V55" s="299"/>
      <c r="W55" s="224"/>
      <c r="X55" s="224"/>
      <c r="Y55" s="224"/>
      <c r="Z55" s="224"/>
      <c r="AA55" s="224"/>
      <c r="AB55" s="224"/>
    </row>
    <row r="56" spans="1:28" s="13" customFormat="1" ht="17.25" customHeight="1" x14ac:dyDescent="0.25">
      <c r="A56" s="18"/>
      <c r="B56" s="208"/>
      <c r="C56" s="14"/>
      <c r="D56" s="14"/>
      <c r="E56" s="17"/>
      <c r="F56" s="17"/>
      <c r="G56" s="16"/>
      <c r="H56" s="15"/>
      <c r="I56" s="175">
        <f t="shared" si="9"/>
        <v>0</v>
      </c>
      <c r="J56" s="15">
        <v>0</v>
      </c>
      <c r="K56" s="187"/>
      <c r="L56" s="15"/>
      <c r="M56" s="15">
        <v>0</v>
      </c>
      <c r="N56" s="273"/>
      <c r="O56" s="303">
        <f t="shared" si="4"/>
        <v>0</v>
      </c>
      <c r="P56" s="283">
        <f t="shared" si="5"/>
        <v>0</v>
      </c>
      <c r="Q56" s="284">
        <f t="shared" si="6"/>
        <v>0</v>
      </c>
      <c r="R56" s="284">
        <f t="shared" si="7"/>
        <v>0</v>
      </c>
      <c r="S56" s="284">
        <v>0</v>
      </c>
      <c r="T56" s="285">
        <f t="shared" si="8"/>
        <v>0</v>
      </c>
      <c r="U56" s="281"/>
      <c r="V56" s="299"/>
      <c r="W56" s="224"/>
      <c r="X56" s="224"/>
      <c r="Y56" s="224"/>
      <c r="Z56" s="224"/>
      <c r="AA56" s="224"/>
      <c r="AB56" s="224"/>
    </row>
    <row r="57" spans="1:28" s="13" customFormat="1" ht="17.25" customHeight="1" x14ac:dyDescent="0.25">
      <c r="A57" s="18"/>
      <c r="B57" s="208"/>
      <c r="C57" s="14"/>
      <c r="D57" s="14"/>
      <c r="E57" s="17"/>
      <c r="F57" s="17"/>
      <c r="G57" s="16"/>
      <c r="H57" s="15"/>
      <c r="I57" s="175">
        <f t="shared" si="9"/>
        <v>0</v>
      </c>
      <c r="J57" s="15">
        <v>0</v>
      </c>
      <c r="K57" s="187"/>
      <c r="L57" s="15"/>
      <c r="M57" s="15">
        <v>0</v>
      </c>
      <c r="N57" s="273"/>
      <c r="O57" s="303">
        <f t="shared" si="4"/>
        <v>0</v>
      </c>
      <c r="P57" s="283">
        <f t="shared" si="5"/>
        <v>0</v>
      </c>
      <c r="Q57" s="284">
        <f t="shared" si="6"/>
        <v>0</v>
      </c>
      <c r="R57" s="284">
        <f t="shared" si="7"/>
        <v>0</v>
      </c>
      <c r="S57" s="284">
        <v>0</v>
      </c>
      <c r="T57" s="285">
        <f t="shared" si="8"/>
        <v>0</v>
      </c>
      <c r="U57" s="281"/>
      <c r="V57" s="299"/>
      <c r="W57" s="224"/>
      <c r="X57" s="224"/>
      <c r="Y57" s="224"/>
      <c r="Z57" s="224"/>
      <c r="AA57" s="224"/>
      <c r="AB57" s="224"/>
    </row>
    <row r="58" spans="1:28" s="13" customFormat="1" ht="17.25" customHeight="1" x14ac:dyDescent="0.25">
      <c r="A58" s="18"/>
      <c r="B58" s="208"/>
      <c r="C58" s="14"/>
      <c r="D58" s="14"/>
      <c r="E58" s="17"/>
      <c r="F58" s="17"/>
      <c r="G58" s="16"/>
      <c r="H58" s="15"/>
      <c r="I58" s="175">
        <f t="shared" si="9"/>
        <v>0</v>
      </c>
      <c r="J58" s="15">
        <v>0</v>
      </c>
      <c r="K58" s="187"/>
      <c r="L58" s="15"/>
      <c r="M58" s="15">
        <v>0</v>
      </c>
      <c r="N58" s="273"/>
      <c r="O58" s="303">
        <f t="shared" si="4"/>
        <v>0</v>
      </c>
      <c r="P58" s="283">
        <f t="shared" si="5"/>
        <v>0</v>
      </c>
      <c r="Q58" s="284">
        <f t="shared" si="6"/>
        <v>0</v>
      </c>
      <c r="R58" s="284">
        <f t="shared" si="7"/>
        <v>0</v>
      </c>
      <c r="S58" s="284">
        <v>0</v>
      </c>
      <c r="T58" s="285">
        <f t="shared" si="8"/>
        <v>0</v>
      </c>
      <c r="U58" s="281"/>
      <c r="V58" s="299"/>
      <c r="W58" s="224"/>
      <c r="X58" s="224"/>
      <c r="Y58" s="237"/>
      <c r="Z58" s="237"/>
      <c r="AA58" s="237"/>
      <c r="AB58" s="237"/>
    </row>
    <row r="59" spans="1:28" s="13" customFormat="1" ht="17.25" customHeight="1" x14ac:dyDescent="0.25">
      <c r="A59" s="18"/>
      <c r="B59" s="208"/>
      <c r="C59" s="14"/>
      <c r="D59" s="14"/>
      <c r="E59" s="17"/>
      <c r="F59" s="17"/>
      <c r="G59" s="16"/>
      <c r="H59" s="15"/>
      <c r="I59" s="175">
        <f t="shared" si="9"/>
        <v>0</v>
      </c>
      <c r="J59" s="15">
        <v>0</v>
      </c>
      <c r="K59" s="187"/>
      <c r="L59" s="15"/>
      <c r="M59" s="15">
        <v>0</v>
      </c>
      <c r="N59" s="273"/>
      <c r="O59" s="303">
        <f t="shared" si="4"/>
        <v>0</v>
      </c>
      <c r="P59" s="283">
        <f t="shared" si="5"/>
        <v>0</v>
      </c>
      <c r="Q59" s="284">
        <f t="shared" si="6"/>
        <v>0</v>
      </c>
      <c r="R59" s="284">
        <f t="shared" si="7"/>
        <v>0</v>
      </c>
      <c r="S59" s="284">
        <v>0</v>
      </c>
      <c r="T59" s="285">
        <f t="shared" si="8"/>
        <v>0</v>
      </c>
      <c r="U59" s="281"/>
      <c r="V59" s="299"/>
      <c r="W59" s="224"/>
      <c r="X59" s="224"/>
      <c r="Y59" s="224"/>
      <c r="Z59" s="224"/>
      <c r="AA59" s="224"/>
      <c r="AB59" s="224"/>
    </row>
    <row r="60" spans="1:28" s="13" customFormat="1" ht="17.25" customHeight="1" x14ac:dyDescent="0.25">
      <c r="A60" s="18"/>
      <c r="B60" s="208"/>
      <c r="C60" s="14"/>
      <c r="D60" s="14"/>
      <c r="E60" s="17"/>
      <c r="F60" s="17"/>
      <c r="G60" s="16"/>
      <c r="H60" s="15"/>
      <c r="I60" s="175">
        <f t="shared" si="9"/>
        <v>0</v>
      </c>
      <c r="J60" s="15">
        <v>0</v>
      </c>
      <c r="K60" s="187"/>
      <c r="L60" s="15"/>
      <c r="M60" s="15">
        <v>0</v>
      </c>
      <c r="N60" s="273"/>
      <c r="O60" s="303">
        <f t="shared" si="4"/>
        <v>0</v>
      </c>
      <c r="P60" s="283">
        <f t="shared" si="5"/>
        <v>0</v>
      </c>
      <c r="Q60" s="284">
        <f t="shared" si="6"/>
        <v>0</v>
      </c>
      <c r="R60" s="284">
        <f t="shared" si="7"/>
        <v>0</v>
      </c>
      <c r="S60" s="284">
        <v>0</v>
      </c>
      <c r="T60" s="285">
        <f t="shared" si="8"/>
        <v>0</v>
      </c>
      <c r="U60" s="281"/>
      <c r="V60" s="299"/>
      <c r="W60" s="224"/>
      <c r="X60" s="224"/>
      <c r="Y60" s="224"/>
      <c r="Z60" s="224"/>
      <c r="AA60" s="224"/>
      <c r="AB60" s="224"/>
    </row>
    <row r="61" spans="1:28" s="13" customFormat="1" ht="17.25" customHeight="1" x14ac:dyDescent="0.25">
      <c r="A61" s="18"/>
      <c r="B61" s="208"/>
      <c r="C61" s="14"/>
      <c r="D61" s="14"/>
      <c r="E61" s="17"/>
      <c r="F61" s="17"/>
      <c r="G61" s="16"/>
      <c r="H61" s="15"/>
      <c r="I61" s="175">
        <f t="shared" si="9"/>
        <v>0</v>
      </c>
      <c r="J61" s="15">
        <v>0</v>
      </c>
      <c r="K61" s="187"/>
      <c r="L61" s="15"/>
      <c r="M61" s="15">
        <v>0</v>
      </c>
      <c r="N61" s="273"/>
      <c r="O61" s="303">
        <f t="shared" si="4"/>
        <v>0</v>
      </c>
      <c r="P61" s="283">
        <f t="shared" si="5"/>
        <v>0</v>
      </c>
      <c r="Q61" s="284">
        <f t="shared" si="6"/>
        <v>0</v>
      </c>
      <c r="R61" s="284">
        <f t="shared" si="7"/>
        <v>0</v>
      </c>
      <c r="S61" s="284">
        <v>0</v>
      </c>
      <c r="T61" s="285">
        <f t="shared" si="8"/>
        <v>0</v>
      </c>
      <c r="U61" s="281"/>
      <c r="V61" s="299"/>
      <c r="W61" s="224"/>
      <c r="X61" s="224"/>
      <c r="Y61" s="224"/>
      <c r="Z61" s="224"/>
      <c r="AA61" s="224"/>
      <c r="AB61" s="224"/>
    </row>
    <row r="62" spans="1:28" s="13" customFormat="1" ht="17.25" customHeight="1" x14ac:dyDescent="0.25">
      <c r="A62" s="18"/>
      <c r="B62" s="208"/>
      <c r="C62" s="14"/>
      <c r="D62" s="14"/>
      <c r="E62" s="17"/>
      <c r="F62" s="17"/>
      <c r="G62" s="16"/>
      <c r="H62" s="15"/>
      <c r="I62" s="175">
        <f t="shared" si="9"/>
        <v>0</v>
      </c>
      <c r="J62" s="15">
        <v>0</v>
      </c>
      <c r="K62" s="187"/>
      <c r="L62" s="15"/>
      <c r="M62" s="15">
        <v>0</v>
      </c>
      <c r="N62" s="273"/>
      <c r="O62" s="303">
        <f t="shared" si="4"/>
        <v>0</v>
      </c>
      <c r="P62" s="283">
        <f t="shared" si="5"/>
        <v>0</v>
      </c>
      <c r="Q62" s="284">
        <f t="shared" si="6"/>
        <v>0</v>
      </c>
      <c r="R62" s="284">
        <f t="shared" si="7"/>
        <v>0</v>
      </c>
      <c r="S62" s="284">
        <v>0</v>
      </c>
      <c r="T62" s="285">
        <f t="shared" si="8"/>
        <v>0</v>
      </c>
      <c r="U62" s="281"/>
      <c r="V62" s="299"/>
      <c r="W62" s="224"/>
      <c r="X62" s="224"/>
      <c r="Y62" s="224"/>
      <c r="Z62" s="224"/>
      <c r="AA62" s="224"/>
      <c r="AB62" s="224"/>
    </row>
    <row r="63" spans="1:28" s="13" customFormat="1" ht="17.25" customHeight="1" x14ac:dyDescent="0.25">
      <c r="A63" s="18"/>
      <c r="B63" s="208"/>
      <c r="C63" s="14"/>
      <c r="D63" s="14"/>
      <c r="E63" s="17"/>
      <c r="F63" s="17"/>
      <c r="G63" s="16"/>
      <c r="H63" s="15"/>
      <c r="I63" s="175">
        <f t="shared" si="9"/>
        <v>0</v>
      </c>
      <c r="J63" s="15">
        <v>0</v>
      </c>
      <c r="K63" s="187"/>
      <c r="L63" s="15"/>
      <c r="M63" s="15">
        <v>0</v>
      </c>
      <c r="N63" s="273"/>
      <c r="O63" s="303">
        <f t="shared" si="4"/>
        <v>0</v>
      </c>
      <c r="P63" s="283">
        <f t="shared" si="5"/>
        <v>0</v>
      </c>
      <c r="Q63" s="284">
        <f t="shared" si="6"/>
        <v>0</v>
      </c>
      <c r="R63" s="284">
        <f t="shared" si="7"/>
        <v>0</v>
      </c>
      <c r="S63" s="284">
        <v>0</v>
      </c>
      <c r="T63" s="285">
        <f t="shared" si="8"/>
        <v>0</v>
      </c>
      <c r="U63" s="281"/>
      <c r="V63" s="304"/>
      <c r="W63" s="237"/>
      <c r="X63" s="237"/>
      <c r="Y63" s="224"/>
      <c r="Z63" s="224"/>
      <c r="AA63" s="224"/>
      <c r="AB63" s="224"/>
    </row>
    <row r="64" spans="1:28" s="13" customFormat="1" ht="17.25" customHeight="1" x14ac:dyDescent="0.25">
      <c r="A64" s="18"/>
      <c r="B64" s="208"/>
      <c r="C64" s="14"/>
      <c r="D64" s="14"/>
      <c r="E64" s="17"/>
      <c r="F64" s="17"/>
      <c r="G64" s="16"/>
      <c r="H64" s="15"/>
      <c r="I64" s="175">
        <f t="shared" si="9"/>
        <v>0</v>
      </c>
      <c r="J64" s="15">
        <v>0</v>
      </c>
      <c r="K64" s="187"/>
      <c r="L64" s="15"/>
      <c r="M64" s="15">
        <v>0</v>
      </c>
      <c r="N64" s="273"/>
      <c r="O64" s="303">
        <f t="shared" si="4"/>
        <v>0</v>
      </c>
      <c r="P64" s="283">
        <f t="shared" si="5"/>
        <v>0</v>
      </c>
      <c r="Q64" s="284">
        <f t="shared" si="6"/>
        <v>0</v>
      </c>
      <c r="R64" s="284">
        <f t="shared" si="7"/>
        <v>0</v>
      </c>
      <c r="S64" s="284">
        <v>0</v>
      </c>
      <c r="T64" s="285">
        <f t="shared" si="8"/>
        <v>0</v>
      </c>
      <c r="U64" s="281"/>
      <c r="V64" s="299"/>
      <c r="W64" s="224"/>
      <c r="X64" s="224"/>
      <c r="Y64" s="224"/>
      <c r="Z64" s="224"/>
      <c r="AA64" s="224"/>
      <c r="AB64" s="224"/>
    </row>
    <row r="65" spans="1:28" s="13" customFormat="1" ht="17.25" customHeight="1" x14ac:dyDescent="0.25">
      <c r="A65" s="18"/>
      <c r="B65" s="208"/>
      <c r="C65" s="14"/>
      <c r="D65" s="14"/>
      <c r="E65" s="17"/>
      <c r="F65" s="17"/>
      <c r="G65" s="16"/>
      <c r="H65" s="15"/>
      <c r="I65" s="175">
        <f t="shared" si="9"/>
        <v>0</v>
      </c>
      <c r="J65" s="15">
        <v>0</v>
      </c>
      <c r="K65" s="187"/>
      <c r="L65" s="15"/>
      <c r="M65" s="15">
        <v>0</v>
      </c>
      <c r="N65" s="273"/>
      <c r="O65" s="303">
        <f t="shared" si="4"/>
        <v>0</v>
      </c>
      <c r="P65" s="283">
        <f t="shared" si="5"/>
        <v>0</v>
      </c>
      <c r="Q65" s="284">
        <f t="shared" si="6"/>
        <v>0</v>
      </c>
      <c r="R65" s="284">
        <f t="shared" si="7"/>
        <v>0</v>
      </c>
      <c r="S65" s="284">
        <v>0</v>
      </c>
      <c r="T65" s="285">
        <f t="shared" si="8"/>
        <v>0</v>
      </c>
      <c r="U65" s="281"/>
      <c r="V65" s="299"/>
      <c r="W65" s="224"/>
      <c r="X65" s="224"/>
      <c r="Y65" s="224"/>
      <c r="Z65" s="224"/>
      <c r="AA65" s="224"/>
      <c r="AB65" s="224"/>
    </row>
    <row r="66" spans="1:28" s="13" customFormat="1" ht="17.25" customHeight="1" x14ac:dyDescent="0.25">
      <c r="A66" s="18"/>
      <c r="B66" s="208"/>
      <c r="C66" s="14"/>
      <c r="D66" s="14"/>
      <c r="E66" s="17"/>
      <c r="F66" s="17"/>
      <c r="G66" s="16"/>
      <c r="H66" s="15"/>
      <c r="I66" s="175">
        <f t="shared" si="9"/>
        <v>0</v>
      </c>
      <c r="J66" s="15">
        <v>0</v>
      </c>
      <c r="K66" s="187"/>
      <c r="L66" s="15"/>
      <c r="M66" s="15">
        <v>0</v>
      </c>
      <c r="N66" s="273"/>
      <c r="O66" s="303">
        <f t="shared" si="4"/>
        <v>0</v>
      </c>
      <c r="P66" s="283">
        <f t="shared" si="5"/>
        <v>0</v>
      </c>
      <c r="Q66" s="284">
        <f t="shared" si="6"/>
        <v>0</v>
      </c>
      <c r="R66" s="284">
        <f t="shared" si="7"/>
        <v>0</v>
      </c>
      <c r="S66" s="284">
        <v>0</v>
      </c>
      <c r="T66" s="285">
        <f t="shared" si="8"/>
        <v>0</v>
      </c>
      <c r="U66" s="281"/>
      <c r="V66" s="299"/>
      <c r="W66" s="224"/>
      <c r="X66" s="224"/>
      <c r="Y66" s="224"/>
      <c r="Z66" s="224"/>
      <c r="AA66" s="224"/>
      <c r="AB66" s="224"/>
    </row>
    <row r="67" spans="1:28" s="13" customFormat="1" ht="17.25" customHeight="1" x14ac:dyDescent="0.25">
      <c r="A67" s="18"/>
      <c r="B67" s="208"/>
      <c r="C67" s="14"/>
      <c r="D67" s="14"/>
      <c r="E67" s="17"/>
      <c r="F67" s="17"/>
      <c r="G67" s="16"/>
      <c r="H67" s="15"/>
      <c r="I67" s="175">
        <f t="shared" si="9"/>
        <v>0</v>
      </c>
      <c r="J67" s="15">
        <v>0</v>
      </c>
      <c r="K67" s="187"/>
      <c r="L67" s="15"/>
      <c r="M67" s="15">
        <v>0</v>
      </c>
      <c r="N67" s="273"/>
      <c r="O67" s="303">
        <f t="shared" si="4"/>
        <v>0</v>
      </c>
      <c r="P67" s="283">
        <f t="shared" si="5"/>
        <v>0</v>
      </c>
      <c r="Q67" s="284">
        <f t="shared" si="6"/>
        <v>0</v>
      </c>
      <c r="R67" s="284">
        <f t="shared" si="7"/>
        <v>0</v>
      </c>
      <c r="S67" s="284">
        <v>0</v>
      </c>
      <c r="T67" s="285">
        <f t="shared" si="8"/>
        <v>0</v>
      </c>
      <c r="U67" s="281"/>
      <c r="V67" s="299"/>
      <c r="W67" s="224"/>
      <c r="X67" s="224"/>
      <c r="Y67" s="224"/>
      <c r="Z67" s="224"/>
      <c r="AA67" s="224"/>
      <c r="AB67" s="224"/>
    </row>
    <row r="68" spans="1:28" s="13" customFormat="1" ht="17.25" customHeight="1" x14ac:dyDescent="0.25">
      <c r="A68" s="18"/>
      <c r="B68" s="208"/>
      <c r="C68" s="14"/>
      <c r="D68" s="14"/>
      <c r="E68" s="17"/>
      <c r="F68" s="17"/>
      <c r="G68" s="16"/>
      <c r="H68" s="15"/>
      <c r="I68" s="175">
        <f t="shared" si="9"/>
        <v>0</v>
      </c>
      <c r="J68" s="15">
        <v>0</v>
      </c>
      <c r="K68" s="187"/>
      <c r="L68" s="15"/>
      <c r="M68" s="15">
        <v>0</v>
      </c>
      <c r="N68" s="273"/>
      <c r="O68" s="303">
        <f t="shared" si="4"/>
        <v>0</v>
      </c>
      <c r="P68" s="283">
        <f t="shared" si="5"/>
        <v>0</v>
      </c>
      <c r="Q68" s="284">
        <f t="shared" si="6"/>
        <v>0</v>
      </c>
      <c r="R68" s="284">
        <f t="shared" si="7"/>
        <v>0</v>
      </c>
      <c r="S68" s="284">
        <v>0</v>
      </c>
      <c r="T68" s="285">
        <f t="shared" si="8"/>
        <v>0</v>
      </c>
      <c r="U68" s="281"/>
      <c r="V68" s="299"/>
      <c r="W68" s="224"/>
      <c r="X68" s="224"/>
      <c r="Y68" s="224"/>
      <c r="Z68" s="224"/>
      <c r="AA68" s="224"/>
      <c r="AB68" s="224"/>
    </row>
    <row r="69" spans="1:28" s="13" customFormat="1" ht="17.25" customHeight="1" x14ac:dyDescent="0.25">
      <c r="A69" s="18"/>
      <c r="B69" s="208"/>
      <c r="C69" s="14"/>
      <c r="D69" s="14"/>
      <c r="E69" s="17"/>
      <c r="F69" s="17"/>
      <c r="G69" s="16"/>
      <c r="H69" s="15"/>
      <c r="I69" s="175">
        <f t="shared" si="9"/>
        <v>0</v>
      </c>
      <c r="J69" s="15">
        <v>0</v>
      </c>
      <c r="K69" s="187"/>
      <c r="L69" s="15"/>
      <c r="M69" s="15">
        <v>0</v>
      </c>
      <c r="N69" s="273"/>
      <c r="O69" s="303">
        <f t="shared" si="4"/>
        <v>0</v>
      </c>
      <c r="P69" s="283">
        <f t="shared" si="5"/>
        <v>0</v>
      </c>
      <c r="Q69" s="284">
        <f t="shared" si="6"/>
        <v>0</v>
      </c>
      <c r="R69" s="284">
        <f t="shared" si="7"/>
        <v>0</v>
      </c>
      <c r="S69" s="284">
        <v>0</v>
      </c>
      <c r="T69" s="285">
        <f t="shared" si="8"/>
        <v>0</v>
      </c>
      <c r="U69" s="281"/>
      <c r="V69" s="299"/>
      <c r="W69" s="224"/>
      <c r="X69" s="224"/>
      <c r="Y69" s="224"/>
      <c r="Z69" s="224"/>
      <c r="AA69" s="224"/>
      <c r="AB69" s="224"/>
    </row>
    <row r="70" spans="1:28" s="13" customFormat="1" ht="17.25" customHeight="1" x14ac:dyDescent="0.25">
      <c r="A70" s="18"/>
      <c r="B70" s="208"/>
      <c r="C70" s="14"/>
      <c r="D70" s="14"/>
      <c r="E70" s="17"/>
      <c r="F70" s="17"/>
      <c r="G70" s="16"/>
      <c r="H70" s="15"/>
      <c r="I70" s="175">
        <f t="shared" si="9"/>
        <v>0</v>
      </c>
      <c r="J70" s="15">
        <v>0</v>
      </c>
      <c r="K70" s="187"/>
      <c r="L70" s="15"/>
      <c r="M70" s="15">
        <v>0</v>
      </c>
      <c r="N70" s="273"/>
      <c r="O70" s="303">
        <f t="shared" si="4"/>
        <v>0</v>
      </c>
      <c r="P70" s="283">
        <f t="shared" si="5"/>
        <v>0</v>
      </c>
      <c r="Q70" s="284">
        <f t="shared" si="6"/>
        <v>0</v>
      </c>
      <c r="R70" s="284">
        <f t="shared" si="7"/>
        <v>0</v>
      </c>
      <c r="S70" s="284">
        <v>0</v>
      </c>
      <c r="T70" s="285">
        <f t="shared" si="8"/>
        <v>0</v>
      </c>
      <c r="U70" s="281"/>
      <c r="V70" s="299"/>
      <c r="W70" s="224"/>
      <c r="X70" s="224"/>
      <c r="Y70" s="224"/>
      <c r="Z70" s="224"/>
      <c r="AA70" s="224"/>
      <c r="AB70" s="224"/>
    </row>
    <row r="71" spans="1:28" s="13" customFormat="1" ht="17.25" customHeight="1" x14ac:dyDescent="0.25">
      <c r="A71" s="18"/>
      <c r="B71" s="208"/>
      <c r="C71" s="14"/>
      <c r="D71" s="14"/>
      <c r="E71" s="17"/>
      <c r="F71" s="17"/>
      <c r="G71" s="16"/>
      <c r="H71" s="15"/>
      <c r="I71" s="175">
        <f t="shared" si="9"/>
        <v>0</v>
      </c>
      <c r="J71" s="15">
        <v>0</v>
      </c>
      <c r="K71" s="187"/>
      <c r="L71" s="15"/>
      <c r="M71" s="15">
        <v>0</v>
      </c>
      <c r="N71" s="273"/>
      <c r="O71" s="303">
        <f t="shared" si="4"/>
        <v>0</v>
      </c>
      <c r="P71" s="283">
        <f t="shared" si="5"/>
        <v>0</v>
      </c>
      <c r="Q71" s="284">
        <f t="shared" si="6"/>
        <v>0</v>
      </c>
      <c r="R71" s="284">
        <f t="shared" si="7"/>
        <v>0</v>
      </c>
      <c r="S71" s="284">
        <v>0</v>
      </c>
      <c r="T71" s="285">
        <f t="shared" si="8"/>
        <v>0</v>
      </c>
      <c r="U71" s="281"/>
      <c r="V71" s="299"/>
      <c r="W71" s="224"/>
      <c r="X71" s="224"/>
      <c r="Y71" s="224"/>
      <c r="Z71" s="224"/>
      <c r="AA71" s="224"/>
      <c r="AB71" s="224"/>
    </row>
    <row r="72" spans="1:28" s="13" customFormat="1" ht="17.25" customHeight="1" x14ac:dyDescent="0.25">
      <c r="A72" s="18"/>
      <c r="B72" s="208"/>
      <c r="C72" s="14"/>
      <c r="D72" s="14"/>
      <c r="E72" s="17"/>
      <c r="F72" s="17"/>
      <c r="G72" s="16"/>
      <c r="H72" s="15"/>
      <c r="I72" s="175">
        <f t="shared" si="9"/>
        <v>0</v>
      </c>
      <c r="J72" s="15">
        <v>0</v>
      </c>
      <c r="K72" s="187"/>
      <c r="L72" s="15"/>
      <c r="M72" s="15">
        <v>0</v>
      </c>
      <c r="N72" s="273"/>
      <c r="O72" s="303">
        <f t="shared" si="4"/>
        <v>0</v>
      </c>
      <c r="P72" s="283">
        <f t="shared" si="5"/>
        <v>0</v>
      </c>
      <c r="Q72" s="284">
        <f t="shared" si="6"/>
        <v>0</v>
      </c>
      <c r="R72" s="284">
        <f t="shared" si="7"/>
        <v>0</v>
      </c>
      <c r="S72" s="284">
        <v>0</v>
      </c>
      <c r="T72" s="285">
        <f t="shared" si="8"/>
        <v>0</v>
      </c>
      <c r="U72" s="281"/>
      <c r="V72" s="299"/>
      <c r="W72" s="224"/>
      <c r="X72" s="224"/>
      <c r="Y72" s="224"/>
      <c r="Z72" s="224"/>
      <c r="AA72" s="224"/>
      <c r="AB72" s="224"/>
    </row>
    <row r="73" spans="1:28" s="13" customFormat="1" ht="17.25" customHeight="1" x14ac:dyDescent="0.25">
      <c r="A73" s="18"/>
      <c r="B73" s="208"/>
      <c r="C73" s="14"/>
      <c r="D73" s="14"/>
      <c r="E73" s="17"/>
      <c r="F73" s="17"/>
      <c r="G73" s="16"/>
      <c r="H73" s="15"/>
      <c r="I73" s="175">
        <f t="shared" si="9"/>
        <v>0</v>
      </c>
      <c r="J73" s="15">
        <v>0</v>
      </c>
      <c r="K73" s="187"/>
      <c r="L73" s="15"/>
      <c r="M73" s="15">
        <v>0</v>
      </c>
      <c r="N73" s="273"/>
      <c r="O73" s="303">
        <f t="shared" si="4"/>
        <v>0</v>
      </c>
      <c r="P73" s="283">
        <f t="shared" si="5"/>
        <v>0</v>
      </c>
      <c r="Q73" s="284">
        <f t="shared" si="6"/>
        <v>0</v>
      </c>
      <c r="R73" s="284">
        <f t="shared" si="7"/>
        <v>0</v>
      </c>
      <c r="S73" s="284">
        <v>0</v>
      </c>
      <c r="T73" s="285">
        <f t="shared" si="8"/>
        <v>0</v>
      </c>
      <c r="U73" s="281"/>
      <c r="V73" s="299"/>
      <c r="W73" s="224"/>
      <c r="X73" s="224"/>
      <c r="Y73" s="224"/>
      <c r="Z73" s="224"/>
      <c r="AA73" s="224"/>
      <c r="AB73" s="224"/>
    </row>
    <row r="74" spans="1:28" s="13" customFormat="1" ht="17.25" customHeight="1" x14ac:dyDescent="0.25">
      <c r="A74" s="18"/>
      <c r="B74" s="208"/>
      <c r="C74" s="14"/>
      <c r="D74" s="14"/>
      <c r="E74" s="17"/>
      <c r="F74" s="17"/>
      <c r="G74" s="16"/>
      <c r="H74" s="15"/>
      <c r="I74" s="175">
        <f t="shared" si="9"/>
        <v>0</v>
      </c>
      <c r="J74" s="15">
        <v>0</v>
      </c>
      <c r="K74" s="187"/>
      <c r="L74" s="15"/>
      <c r="M74" s="15">
        <v>0</v>
      </c>
      <c r="N74" s="273"/>
      <c r="O74" s="303">
        <f t="shared" si="4"/>
        <v>0</v>
      </c>
      <c r="P74" s="283">
        <f t="shared" si="5"/>
        <v>0</v>
      </c>
      <c r="Q74" s="284">
        <f t="shared" si="6"/>
        <v>0</v>
      </c>
      <c r="R74" s="284">
        <f t="shared" si="7"/>
        <v>0</v>
      </c>
      <c r="S74" s="284">
        <v>0</v>
      </c>
      <c r="T74" s="285">
        <f t="shared" si="8"/>
        <v>0</v>
      </c>
      <c r="U74" s="281"/>
      <c r="V74" s="299"/>
      <c r="W74" s="224"/>
      <c r="X74" s="224"/>
      <c r="Y74" s="224"/>
      <c r="Z74" s="224"/>
      <c r="AA74" s="224"/>
      <c r="AB74" s="224"/>
    </row>
    <row r="75" spans="1:28" s="13" customFormat="1" ht="17.25" customHeight="1" x14ac:dyDescent="0.25">
      <c r="A75" s="18"/>
      <c r="B75" s="208"/>
      <c r="C75" s="14"/>
      <c r="D75" s="14"/>
      <c r="E75" s="17"/>
      <c r="F75" s="17"/>
      <c r="G75" s="16"/>
      <c r="H75" s="15"/>
      <c r="I75" s="175">
        <f t="shared" si="9"/>
        <v>0</v>
      </c>
      <c r="J75" s="15">
        <v>0</v>
      </c>
      <c r="K75" s="187"/>
      <c r="L75" s="15"/>
      <c r="M75" s="15">
        <v>0</v>
      </c>
      <c r="N75" s="273"/>
      <c r="O75" s="303">
        <f t="shared" si="4"/>
        <v>0</v>
      </c>
      <c r="P75" s="283">
        <f t="shared" si="5"/>
        <v>0</v>
      </c>
      <c r="Q75" s="284">
        <f t="shared" si="6"/>
        <v>0</v>
      </c>
      <c r="R75" s="284">
        <f t="shared" si="7"/>
        <v>0</v>
      </c>
      <c r="S75" s="284">
        <v>0</v>
      </c>
      <c r="T75" s="285">
        <f t="shared" si="8"/>
        <v>0</v>
      </c>
      <c r="U75" s="281"/>
      <c r="V75" s="299"/>
      <c r="W75" s="224"/>
      <c r="X75" s="224"/>
      <c r="Y75" s="224"/>
      <c r="Z75" s="224"/>
      <c r="AA75" s="224"/>
      <c r="AB75" s="224"/>
    </row>
    <row r="76" spans="1:28" s="13" customFormat="1" ht="17.25" customHeight="1" x14ac:dyDescent="0.25">
      <c r="A76" s="18"/>
      <c r="B76" s="208"/>
      <c r="C76" s="14"/>
      <c r="D76" s="14"/>
      <c r="E76" s="17"/>
      <c r="F76" s="17"/>
      <c r="G76" s="16"/>
      <c r="H76" s="15"/>
      <c r="I76" s="175">
        <f t="shared" si="9"/>
        <v>0</v>
      </c>
      <c r="J76" s="15">
        <v>0</v>
      </c>
      <c r="K76" s="187"/>
      <c r="L76" s="15"/>
      <c r="M76" s="15">
        <v>0</v>
      </c>
      <c r="N76" s="273"/>
      <c r="O76" s="303">
        <f t="shared" si="4"/>
        <v>0</v>
      </c>
      <c r="P76" s="283">
        <f t="shared" si="5"/>
        <v>0</v>
      </c>
      <c r="Q76" s="284">
        <f t="shared" si="6"/>
        <v>0</v>
      </c>
      <c r="R76" s="284">
        <f t="shared" si="7"/>
        <v>0</v>
      </c>
      <c r="S76" s="284">
        <v>0</v>
      </c>
      <c r="T76" s="285">
        <f t="shared" si="8"/>
        <v>0</v>
      </c>
      <c r="U76" s="281"/>
      <c r="V76" s="299"/>
      <c r="W76" s="224"/>
      <c r="X76" s="224"/>
      <c r="Y76" s="224"/>
      <c r="Z76" s="224"/>
      <c r="AA76" s="224"/>
      <c r="AB76" s="224"/>
    </row>
    <row r="77" spans="1:28" s="13" customFormat="1" ht="17.25" customHeight="1" x14ac:dyDescent="0.25">
      <c r="A77" s="18"/>
      <c r="B77" s="208"/>
      <c r="C77" s="14"/>
      <c r="D77" s="14"/>
      <c r="E77" s="17"/>
      <c r="F77" s="17"/>
      <c r="G77" s="16"/>
      <c r="H77" s="15"/>
      <c r="I77" s="175">
        <f t="shared" si="9"/>
        <v>0</v>
      </c>
      <c r="J77" s="15">
        <v>0</v>
      </c>
      <c r="K77" s="187"/>
      <c r="L77" s="15"/>
      <c r="M77" s="15">
        <v>0</v>
      </c>
      <c r="N77" s="273"/>
      <c r="O77" s="303">
        <f t="shared" si="4"/>
        <v>0</v>
      </c>
      <c r="P77" s="283">
        <f t="shared" si="5"/>
        <v>0</v>
      </c>
      <c r="Q77" s="284">
        <f t="shared" si="6"/>
        <v>0</v>
      </c>
      <c r="R77" s="284">
        <f t="shared" si="7"/>
        <v>0</v>
      </c>
      <c r="S77" s="284">
        <v>0</v>
      </c>
      <c r="T77" s="285">
        <f t="shared" si="8"/>
        <v>0</v>
      </c>
      <c r="U77" s="281"/>
      <c r="V77" s="299"/>
      <c r="W77" s="224"/>
      <c r="X77" s="224"/>
      <c r="Y77" s="224"/>
      <c r="Z77" s="224"/>
      <c r="AA77" s="224"/>
      <c r="AB77" s="224"/>
    </row>
    <row r="78" spans="1:28" s="13" customFormat="1" ht="17.25" customHeight="1" x14ac:dyDescent="0.25">
      <c r="A78" s="18"/>
      <c r="B78" s="208"/>
      <c r="C78" s="14"/>
      <c r="D78" s="14"/>
      <c r="E78" s="17"/>
      <c r="F78" s="17"/>
      <c r="G78" s="16"/>
      <c r="H78" s="15"/>
      <c r="I78" s="175">
        <f t="shared" si="9"/>
        <v>0</v>
      </c>
      <c r="J78" s="15">
        <v>0</v>
      </c>
      <c r="K78" s="187"/>
      <c r="L78" s="15"/>
      <c r="M78" s="15">
        <v>0</v>
      </c>
      <c r="N78" s="273"/>
      <c r="O78" s="303">
        <f t="shared" si="4"/>
        <v>0</v>
      </c>
      <c r="P78" s="283">
        <f t="shared" si="5"/>
        <v>0</v>
      </c>
      <c r="Q78" s="284">
        <f t="shared" si="6"/>
        <v>0</v>
      </c>
      <c r="R78" s="284">
        <f t="shared" si="7"/>
        <v>0</v>
      </c>
      <c r="S78" s="284">
        <v>0</v>
      </c>
      <c r="T78" s="285">
        <f t="shared" si="8"/>
        <v>0</v>
      </c>
      <c r="U78" s="281"/>
      <c r="V78" s="299"/>
      <c r="W78" s="224"/>
      <c r="X78" s="224"/>
      <c r="Y78" s="224"/>
      <c r="Z78" s="224"/>
      <c r="AA78" s="224"/>
      <c r="AB78" s="224"/>
    </row>
    <row r="79" spans="1:28" s="13" customFormat="1" ht="17.25" customHeight="1" x14ac:dyDescent="0.25">
      <c r="A79" s="18"/>
      <c r="B79" s="208"/>
      <c r="C79" s="14"/>
      <c r="D79" s="14"/>
      <c r="E79" s="17"/>
      <c r="F79" s="17"/>
      <c r="G79" s="16"/>
      <c r="H79" s="15"/>
      <c r="I79" s="175">
        <f t="shared" si="9"/>
        <v>0</v>
      </c>
      <c r="J79" s="15">
        <v>0</v>
      </c>
      <c r="K79" s="187"/>
      <c r="L79" s="15"/>
      <c r="M79" s="15">
        <v>0</v>
      </c>
      <c r="N79" s="273"/>
      <c r="O79" s="303">
        <f t="shared" si="4"/>
        <v>0</v>
      </c>
      <c r="P79" s="283">
        <f t="shared" si="5"/>
        <v>0</v>
      </c>
      <c r="Q79" s="284">
        <f t="shared" si="6"/>
        <v>0</v>
      </c>
      <c r="R79" s="284">
        <f t="shared" si="7"/>
        <v>0</v>
      </c>
      <c r="S79" s="284">
        <v>0</v>
      </c>
      <c r="T79" s="285">
        <f t="shared" si="8"/>
        <v>0</v>
      </c>
      <c r="U79" s="281"/>
      <c r="V79" s="299"/>
      <c r="W79" s="224"/>
      <c r="X79" s="224"/>
      <c r="Y79" s="224"/>
      <c r="Z79" s="224"/>
      <c r="AA79" s="224"/>
      <c r="AB79" s="224"/>
    </row>
    <row r="80" spans="1:28" s="13" customFormat="1" ht="17.25" customHeight="1" x14ac:dyDescent="0.25">
      <c r="A80" s="18"/>
      <c r="B80" s="208"/>
      <c r="C80" s="14"/>
      <c r="D80" s="14"/>
      <c r="E80" s="17"/>
      <c r="F80" s="17"/>
      <c r="G80" s="16"/>
      <c r="H80" s="15"/>
      <c r="I80" s="175">
        <f t="shared" si="9"/>
        <v>0</v>
      </c>
      <c r="J80" s="15">
        <v>0</v>
      </c>
      <c r="K80" s="187"/>
      <c r="L80" s="15"/>
      <c r="M80" s="15">
        <v>0</v>
      </c>
      <c r="N80" s="273"/>
      <c r="O80" s="303">
        <f t="shared" si="4"/>
        <v>0</v>
      </c>
      <c r="P80" s="283">
        <f t="shared" si="5"/>
        <v>0</v>
      </c>
      <c r="Q80" s="284">
        <f t="shared" si="6"/>
        <v>0</v>
      </c>
      <c r="R80" s="284">
        <f t="shared" si="7"/>
        <v>0</v>
      </c>
      <c r="S80" s="284">
        <v>0</v>
      </c>
      <c r="T80" s="285">
        <f t="shared" si="8"/>
        <v>0</v>
      </c>
      <c r="U80" s="281"/>
      <c r="V80" s="299"/>
      <c r="W80" s="224"/>
      <c r="X80" s="224"/>
      <c r="Y80" s="224"/>
      <c r="Z80" s="224"/>
      <c r="AA80" s="224"/>
      <c r="AB80" s="224"/>
    </row>
    <row r="81" spans="1:28" s="13" customFormat="1" ht="17.25" customHeight="1" x14ac:dyDescent="0.25">
      <c r="A81" s="18"/>
      <c r="B81" s="208"/>
      <c r="C81" s="14"/>
      <c r="D81" s="14"/>
      <c r="E81" s="17"/>
      <c r="F81" s="17"/>
      <c r="G81" s="16"/>
      <c r="H81" s="15"/>
      <c r="I81" s="175">
        <f t="shared" si="9"/>
        <v>0</v>
      </c>
      <c r="J81" s="15">
        <v>0</v>
      </c>
      <c r="K81" s="187"/>
      <c r="L81" s="15"/>
      <c r="M81" s="15">
        <v>0</v>
      </c>
      <c r="N81" s="273"/>
      <c r="O81" s="303">
        <f t="shared" si="4"/>
        <v>0</v>
      </c>
      <c r="P81" s="283">
        <f t="shared" si="5"/>
        <v>0</v>
      </c>
      <c r="Q81" s="284">
        <f t="shared" si="6"/>
        <v>0</v>
      </c>
      <c r="R81" s="284">
        <f t="shared" si="7"/>
        <v>0</v>
      </c>
      <c r="S81" s="284">
        <v>0</v>
      </c>
      <c r="T81" s="285">
        <f t="shared" si="8"/>
        <v>0</v>
      </c>
      <c r="U81" s="281"/>
      <c r="V81" s="299"/>
      <c r="W81" s="224"/>
      <c r="X81" s="224"/>
      <c r="Y81" s="224"/>
      <c r="Z81" s="224"/>
      <c r="AA81" s="224"/>
      <c r="AB81" s="224"/>
    </row>
    <row r="82" spans="1:28" s="13" customFormat="1" ht="17.25" customHeight="1" x14ac:dyDescent="0.25">
      <c r="A82" s="18"/>
      <c r="B82" s="208"/>
      <c r="C82" s="14"/>
      <c r="D82" s="14"/>
      <c r="E82" s="17"/>
      <c r="F82" s="17"/>
      <c r="G82" s="16"/>
      <c r="H82" s="15"/>
      <c r="I82" s="175">
        <f t="shared" si="9"/>
        <v>0</v>
      </c>
      <c r="J82" s="15">
        <v>0</v>
      </c>
      <c r="K82" s="187"/>
      <c r="L82" s="15"/>
      <c r="M82" s="15">
        <v>0</v>
      </c>
      <c r="N82" s="273"/>
      <c r="O82" s="303">
        <f t="shared" si="4"/>
        <v>0</v>
      </c>
      <c r="P82" s="283">
        <f t="shared" si="5"/>
        <v>0</v>
      </c>
      <c r="Q82" s="284">
        <f t="shared" si="6"/>
        <v>0</v>
      </c>
      <c r="R82" s="284">
        <f t="shared" si="7"/>
        <v>0</v>
      </c>
      <c r="S82" s="284">
        <v>0</v>
      </c>
      <c r="T82" s="285">
        <f t="shared" si="8"/>
        <v>0</v>
      </c>
      <c r="U82" s="281"/>
      <c r="V82" s="299"/>
      <c r="W82" s="224"/>
      <c r="X82" s="224"/>
      <c r="Y82" s="224"/>
      <c r="Z82" s="224"/>
      <c r="AA82" s="224"/>
      <c r="AB82" s="224"/>
    </row>
    <row r="83" spans="1:28" s="13" customFormat="1" ht="17.25" customHeight="1" x14ac:dyDescent="0.25">
      <c r="A83" s="18"/>
      <c r="B83" s="208"/>
      <c r="C83" s="14"/>
      <c r="D83" s="14"/>
      <c r="E83" s="17"/>
      <c r="F83" s="17"/>
      <c r="G83" s="16"/>
      <c r="H83" s="15"/>
      <c r="I83" s="175">
        <f t="shared" ref="I83:I114" si="10">G83*H83</f>
        <v>0</v>
      </c>
      <c r="J83" s="15">
        <v>0</v>
      </c>
      <c r="K83" s="187"/>
      <c r="L83" s="15"/>
      <c r="M83" s="15">
        <v>0</v>
      </c>
      <c r="N83" s="273"/>
      <c r="O83" s="303">
        <f t="shared" si="4"/>
        <v>0</v>
      </c>
      <c r="P83" s="283">
        <f t="shared" si="5"/>
        <v>0</v>
      </c>
      <c r="Q83" s="284">
        <f t="shared" si="6"/>
        <v>0</v>
      </c>
      <c r="R83" s="284">
        <f t="shared" si="7"/>
        <v>0</v>
      </c>
      <c r="S83" s="284">
        <v>0</v>
      </c>
      <c r="T83" s="285">
        <f t="shared" si="8"/>
        <v>0</v>
      </c>
      <c r="U83" s="281"/>
      <c r="V83" s="299"/>
      <c r="W83" s="224"/>
      <c r="X83" s="224"/>
      <c r="Y83" s="224"/>
      <c r="Z83" s="224"/>
      <c r="AA83" s="224"/>
      <c r="AB83" s="224"/>
    </row>
    <row r="84" spans="1:28" s="13" customFormat="1" ht="17.25" customHeight="1" x14ac:dyDescent="0.25">
      <c r="A84" s="18"/>
      <c r="B84" s="208"/>
      <c r="C84" s="14"/>
      <c r="D84" s="14"/>
      <c r="E84" s="17"/>
      <c r="F84" s="17"/>
      <c r="G84" s="16"/>
      <c r="H84" s="15"/>
      <c r="I84" s="175">
        <f t="shared" si="10"/>
        <v>0</v>
      </c>
      <c r="J84" s="15">
        <v>0</v>
      </c>
      <c r="K84" s="187"/>
      <c r="L84" s="15"/>
      <c r="M84" s="15">
        <v>0</v>
      </c>
      <c r="N84" s="273"/>
      <c r="O84" s="303">
        <f t="shared" si="4"/>
        <v>0</v>
      </c>
      <c r="P84" s="283">
        <f t="shared" si="5"/>
        <v>0</v>
      </c>
      <c r="Q84" s="284">
        <f t="shared" si="6"/>
        <v>0</v>
      </c>
      <c r="R84" s="284">
        <f t="shared" si="7"/>
        <v>0</v>
      </c>
      <c r="S84" s="284">
        <v>0</v>
      </c>
      <c r="T84" s="285">
        <f t="shared" si="8"/>
        <v>0</v>
      </c>
      <c r="U84" s="281"/>
      <c r="V84" s="299"/>
      <c r="W84" s="224"/>
      <c r="X84" s="224"/>
      <c r="Y84" s="224"/>
      <c r="Z84" s="224"/>
      <c r="AA84" s="224"/>
      <c r="AB84" s="224"/>
    </row>
    <row r="85" spans="1:28" s="13" customFormat="1" ht="17.25" customHeight="1" x14ac:dyDescent="0.25">
      <c r="A85" s="18"/>
      <c r="B85" s="208"/>
      <c r="C85" s="14"/>
      <c r="D85" s="14"/>
      <c r="E85" s="17"/>
      <c r="F85" s="17"/>
      <c r="G85" s="16"/>
      <c r="H85" s="15"/>
      <c r="I85" s="175">
        <f t="shared" si="10"/>
        <v>0</v>
      </c>
      <c r="J85" s="15">
        <v>0</v>
      </c>
      <c r="K85" s="187"/>
      <c r="L85" s="15"/>
      <c r="M85" s="15">
        <v>0</v>
      </c>
      <c r="N85" s="273"/>
      <c r="O85" s="303">
        <f t="shared" si="4"/>
        <v>0</v>
      </c>
      <c r="P85" s="283">
        <f t="shared" si="5"/>
        <v>0</v>
      </c>
      <c r="Q85" s="284">
        <f t="shared" si="6"/>
        <v>0</v>
      </c>
      <c r="R85" s="284">
        <f t="shared" si="7"/>
        <v>0</v>
      </c>
      <c r="S85" s="284">
        <v>0</v>
      </c>
      <c r="T85" s="285">
        <f t="shared" si="8"/>
        <v>0</v>
      </c>
      <c r="U85" s="281"/>
      <c r="V85" s="299"/>
      <c r="W85" s="224"/>
      <c r="X85" s="224"/>
      <c r="Y85" s="224"/>
      <c r="Z85" s="224"/>
      <c r="AA85" s="224"/>
      <c r="AB85" s="224"/>
    </row>
    <row r="86" spans="1:28" s="13" customFormat="1" ht="17.25" customHeight="1" x14ac:dyDescent="0.25">
      <c r="A86" s="18"/>
      <c r="B86" s="208"/>
      <c r="C86" s="14"/>
      <c r="D86" s="14"/>
      <c r="E86" s="17"/>
      <c r="F86" s="17"/>
      <c r="G86" s="16"/>
      <c r="H86" s="15"/>
      <c r="I86" s="175">
        <f t="shared" si="10"/>
        <v>0</v>
      </c>
      <c r="J86" s="15">
        <v>0</v>
      </c>
      <c r="K86" s="187"/>
      <c r="L86" s="15"/>
      <c r="M86" s="15">
        <v>0</v>
      </c>
      <c r="N86" s="273"/>
      <c r="O86" s="303">
        <f t="shared" ref="O86:O125" si="11">E86</f>
        <v>0</v>
      </c>
      <c r="P86" s="283">
        <f t="shared" ref="P86:P125" si="12">G86</f>
        <v>0</v>
      </c>
      <c r="Q86" s="284">
        <f t="shared" ref="Q86:Q125" si="13">H86</f>
        <v>0</v>
      </c>
      <c r="R86" s="284">
        <f t="shared" ref="R86:R122" si="14">I86</f>
        <v>0</v>
      </c>
      <c r="S86" s="284">
        <v>0</v>
      </c>
      <c r="T86" s="285">
        <f t="shared" si="8"/>
        <v>0</v>
      </c>
      <c r="U86" s="281"/>
      <c r="V86" s="299"/>
      <c r="W86" s="224"/>
      <c r="X86" s="224"/>
      <c r="Y86" s="224"/>
      <c r="Z86" s="224"/>
      <c r="AA86" s="224"/>
      <c r="AB86" s="224"/>
    </row>
    <row r="87" spans="1:28" s="13" customFormat="1" ht="17.25" customHeight="1" x14ac:dyDescent="0.25">
      <c r="A87" s="18"/>
      <c r="B87" s="208"/>
      <c r="C87" s="14"/>
      <c r="D87" s="14"/>
      <c r="E87" s="17"/>
      <c r="F87" s="17"/>
      <c r="G87" s="16"/>
      <c r="H87" s="15"/>
      <c r="I87" s="175">
        <f t="shared" si="10"/>
        <v>0</v>
      </c>
      <c r="J87" s="15">
        <v>0</v>
      </c>
      <c r="K87" s="187"/>
      <c r="L87" s="15"/>
      <c r="M87" s="15">
        <v>0</v>
      </c>
      <c r="N87" s="273"/>
      <c r="O87" s="303">
        <f t="shared" si="11"/>
        <v>0</v>
      </c>
      <c r="P87" s="283">
        <f t="shared" si="12"/>
        <v>0</v>
      </c>
      <c r="Q87" s="284">
        <f t="shared" si="13"/>
        <v>0</v>
      </c>
      <c r="R87" s="284">
        <f t="shared" si="14"/>
        <v>0</v>
      </c>
      <c r="S87" s="284">
        <v>0</v>
      </c>
      <c r="T87" s="285">
        <f t="shared" ref="T87:T125" si="15">(S87-R87)</f>
        <v>0</v>
      </c>
      <c r="U87" s="281"/>
      <c r="V87" s="299"/>
      <c r="W87" s="224"/>
      <c r="X87" s="224"/>
      <c r="Y87" s="224"/>
      <c r="Z87" s="224"/>
      <c r="AA87" s="224"/>
      <c r="AB87" s="224"/>
    </row>
    <row r="88" spans="1:28" s="13" customFormat="1" ht="17.25" customHeight="1" x14ac:dyDescent="0.25">
      <c r="A88" s="18"/>
      <c r="B88" s="208"/>
      <c r="C88" s="14"/>
      <c r="D88" s="14"/>
      <c r="E88" s="17"/>
      <c r="F88" s="17"/>
      <c r="G88" s="16"/>
      <c r="H88" s="15"/>
      <c r="I88" s="175">
        <f t="shared" si="10"/>
        <v>0</v>
      </c>
      <c r="J88" s="15">
        <v>0</v>
      </c>
      <c r="K88" s="187"/>
      <c r="L88" s="15"/>
      <c r="M88" s="15">
        <v>0</v>
      </c>
      <c r="N88" s="273"/>
      <c r="O88" s="303">
        <f t="shared" si="11"/>
        <v>0</v>
      </c>
      <c r="P88" s="283">
        <f t="shared" si="12"/>
        <v>0</v>
      </c>
      <c r="Q88" s="284">
        <f t="shared" si="13"/>
        <v>0</v>
      </c>
      <c r="R88" s="284">
        <f t="shared" si="14"/>
        <v>0</v>
      </c>
      <c r="S88" s="284">
        <v>0</v>
      </c>
      <c r="T88" s="285">
        <f t="shared" si="15"/>
        <v>0</v>
      </c>
      <c r="U88" s="281"/>
      <c r="V88" s="299"/>
      <c r="W88" s="224"/>
      <c r="X88" s="224"/>
      <c r="Y88" s="224"/>
      <c r="Z88" s="224"/>
      <c r="AA88" s="224"/>
      <c r="AB88" s="224"/>
    </row>
    <row r="89" spans="1:28" s="13" customFormat="1" ht="17.25" customHeight="1" x14ac:dyDescent="0.25">
      <c r="A89" s="18"/>
      <c r="B89" s="208"/>
      <c r="C89" s="14"/>
      <c r="D89" s="14"/>
      <c r="E89" s="17"/>
      <c r="F89" s="17"/>
      <c r="G89" s="16"/>
      <c r="H89" s="15"/>
      <c r="I89" s="175">
        <f t="shared" si="10"/>
        <v>0</v>
      </c>
      <c r="J89" s="15">
        <v>0</v>
      </c>
      <c r="K89" s="187"/>
      <c r="L89" s="15"/>
      <c r="M89" s="15">
        <v>0</v>
      </c>
      <c r="N89" s="273"/>
      <c r="O89" s="303">
        <f t="shared" si="11"/>
        <v>0</v>
      </c>
      <c r="P89" s="283">
        <f t="shared" si="12"/>
        <v>0</v>
      </c>
      <c r="Q89" s="284">
        <f t="shared" si="13"/>
        <v>0</v>
      </c>
      <c r="R89" s="284">
        <f t="shared" si="14"/>
        <v>0</v>
      </c>
      <c r="S89" s="284">
        <v>0</v>
      </c>
      <c r="T89" s="285">
        <f t="shared" si="15"/>
        <v>0</v>
      </c>
      <c r="U89" s="281"/>
      <c r="V89" s="299"/>
      <c r="W89" s="224"/>
      <c r="X89" s="224"/>
      <c r="Y89" s="224"/>
      <c r="Z89" s="224"/>
      <c r="AA89" s="224"/>
      <c r="AB89" s="224"/>
    </row>
    <row r="90" spans="1:28" s="13" customFormat="1" ht="17.25" customHeight="1" x14ac:dyDescent="0.25">
      <c r="A90" s="18"/>
      <c r="B90" s="208"/>
      <c r="C90" s="14"/>
      <c r="D90" s="14"/>
      <c r="E90" s="17"/>
      <c r="F90" s="17"/>
      <c r="G90" s="16"/>
      <c r="H90" s="15"/>
      <c r="I90" s="175">
        <f t="shared" si="10"/>
        <v>0</v>
      </c>
      <c r="J90" s="15">
        <v>0</v>
      </c>
      <c r="K90" s="187"/>
      <c r="L90" s="15"/>
      <c r="M90" s="15">
        <v>0</v>
      </c>
      <c r="N90" s="273"/>
      <c r="O90" s="303">
        <f t="shared" si="11"/>
        <v>0</v>
      </c>
      <c r="P90" s="283">
        <f t="shared" si="12"/>
        <v>0</v>
      </c>
      <c r="Q90" s="284">
        <f t="shared" si="13"/>
        <v>0</v>
      </c>
      <c r="R90" s="284">
        <f t="shared" si="14"/>
        <v>0</v>
      </c>
      <c r="S90" s="284">
        <v>0</v>
      </c>
      <c r="T90" s="285">
        <f t="shared" si="15"/>
        <v>0</v>
      </c>
      <c r="U90" s="281"/>
      <c r="V90" s="299"/>
      <c r="W90" s="224"/>
      <c r="X90" s="224"/>
      <c r="Y90" s="224"/>
      <c r="Z90" s="224"/>
      <c r="AA90" s="224"/>
      <c r="AB90" s="224"/>
    </row>
    <row r="91" spans="1:28" s="13" customFormat="1" ht="17.25" customHeight="1" x14ac:dyDescent="0.25">
      <c r="A91" s="18"/>
      <c r="B91" s="208"/>
      <c r="C91" s="14"/>
      <c r="D91" s="14"/>
      <c r="E91" s="17"/>
      <c r="F91" s="17"/>
      <c r="G91" s="16"/>
      <c r="H91" s="15"/>
      <c r="I91" s="175">
        <f t="shared" si="10"/>
        <v>0</v>
      </c>
      <c r="J91" s="15">
        <v>0</v>
      </c>
      <c r="K91" s="187"/>
      <c r="L91" s="15"/>
      <c r="M91" s="15">
        <v>0</v>
      </c>
      <c r="N91" s="273"/>
      <c r="O91" s="303">
        <f t="shared" si="11"/>
        <v>0</v>
      </c>
      <c r="P91" s="283">
        <f t="shared" si="12"/>
        <v>0</v>
      </c>
      <c r="Q91" s="284">
        <f t="shared" si="13"/>
        <v>0</v>
      </c>
      <c r="R91" s="284">
        <f t="shared" si="14"/>
        <v>0</v>
      </c>
      <c r="S91" s="284">
        <v>0</v>
      </c>
      <c r="T91" s="285">
        <f t="shared" si="15"/>
        <v>0</v>
      </c>
      <c r="U91" s="281"/>
      <c r="V91" s="299"/>
      <c r="W91" s="224"/>
      <c r="X91" s="224"/>
      <c r="Y91" s="224"/>
      <c r="Z91" s="224"/>
      <c r="AA91" s="224"/>
      <c r="AB91" s="224"/>
    </row>
    <row r="92" spans="1:28" s="13" customFormat="1" ht="17.25" customHeight="1" x14ac:dyDescent="0.25">
      <c r="A92" s="18"/>
      <c r="B92" s="208"/>
      <c r="C92" s="14"/>
      <c r="D92" s="14"/>
      <c r="E92" s="17"/>
      <c r="F92" s="17"/>
      <c r="G92" s="16"/>
      <c r="H92" s="15"/>
      <c r="I92" s="175">
        <f t="shared" si="10"/>
        <v>0</v>
      </c>
      <c r="J92" s="15">
        <v>0</v>
      </c>
      <c r="K92" s="187"/>
      <c r="L92" s="15"/>
      <c r="M92" s="15">
        <v>0</v>
      </c>
      <c r="N92" s="273"/>
      <c r="O92" s="303">
        <f t="shared" si="11"/>
        <v>0</v>
      </c>
      <c r="P92" s="283">
        <f t="shared" si="12"/>
        <v>0</v>
      </c>
      <c r="Q92" s="284">
        <f t="shared" si="13"/>
        <v>0</v>
      </c>
      <c r="R92" s="284">
        <f t="shared" si="14"/>
        <v>0</v>
      </c>
      <c r="S92" s="284">
        <v>0</v>
      </c>
      <c r="T92" s="285">
        <f t="shared" si="15"/>
        <v>0</v>
      </c>
      <c r="U92" s="281"/>
      <c r="V92" s="299"/>
      <c r="W92" s="224"/>
      <c r="X92" s="224"/>
      <c r="Y92" s="224"/>
      <c r="Z92" s="224"/>
      <c r="AA92" s="224"/>
      <c r="AB92" s="224"/>
    </row>
    <row r="93" spans="1:28" s="13" customFormat="1" ht="17.25" customHeight="1" x14ac:dyDescent="0.25">
      <c r="A93" s="18"/>
      <c r="B93" s="208"/>
      <c r="C93" s="14"/>
      <c r="D93" s="14"/>
      <c r="E93" s="17"/>
      <c r="F93" s="17"/>
      <c r="G93" s="16"/>
      <c r="H93" s="15"/>
      <c r="I93" s="175">
        <f t="shared" si="10"/>
        <v>0</v>
      </c>
      <c r="J93" s="15">
        <v>0</v>
      </c>
      <c r="K93" s="187"/>
      <c r="L93" s="15"/>
      <c r="M93" s="15">
        <v>0</v>
      </c>
      <c r="N93" s="273"/>
      <c r="O93" s="303">
        <f t="shared" si="11"/>
        <v>0</v>
      </c>
      <c r="P93" s="283">
        <f t="shared" si="12"/>
        <v>0</v>
      </c>
      <c r="Q93" s="284">
        <f t="shared" si="13"/>
        <v>0</v>
      </c>
      <c r="R93" s="284">
        <f t="shared" si="14"/>
        <v>0</v>
      </c>
      <c r="S93" s="284">
        <v>0</v>
      </c>
      <c r="T93" s="285">
        <f t="shared" si="15"/>
        <v>0</v>
      </c>
      <c r="U93" s="281"/>
      <c r="V93" s="299"/>
      <c r="W93" s="224"/>
      <c r="X93" s="224"/>
      <c r="Y93" s="224"/>
      <c r="Z93" s="224"/>
      <c r="AA93" s="224"/>
      <c r="AB93" s="224"/>
    </row>
    <row r="94" spans="1:28" s="13" customFormat="1" ht="17.25" customHeight="1" x14ac:dyDescent="0.25">
      <c r="A94" s="18"/>
      <c r="B94" s="208"/>
      <c r="C94" s="14"/>
      <c r="D94" s="14"/>
      <c r="E94" s="17"/>
      <c r="F94" s="17"/>
      <c r="G94" s="16"/>
      <c r="H94" s="15"/>
      <c r="I94" s="175">
        <f t="shared" si="10"/>
        <v>0</v>
      </c>
      <c r="J94" s="15">
        <v>0</v>
      </c>
      <c r="K94" s="187"/>
      <c r="L94" s="15"/>
      <c r="M94" s="15">
        <v>0</v>
      </c>
      <c r="N94" s="273"/>
      <c r="O94" s="303">
        <f t="shared" si="11"/>
        <v>0</v>
      </c>
      <c r="P94" s="283">
        <f t="shared" si="12"/>
        <v>0</v>
      </c>
      <c r="Q94" s="284">
        <f t="shared" si="13"/>
        <v>0</v>
      </c>
      <c r="R94" s="284">
        <f t="shared" si="14"/>
        <v>0</v>
      </c>
      <c r="S94" s="284">
        <v>0</v>
      </c>
      <c r="T94" s="285">
        <f t="shared" si="15"/>
        <v>0</v>
      </c>
      <c r="U94" s="281"/>
      <c r="V94" s="299"/>
      <c r="W94" s="224"/>
      <c r="X94" s="224"/>
      <c r="Y94" s="224"/>
      <c r="Z94" s="224"/>
      <c r="AA94" s="224"/>
      <c r="AB94" s="224"/>
    </row>
    <row r="95" spans="1:28" s="13" customFormat="1" ht="17.25" customHeight="1" x14ac:dyDescent="0.25">
      <c r="A95" s="18"/>
      <c r="B95" s="208"/>
      <c r="C95" s="14"/>
      <c r="D95" s="14"/>
      <c r="E95" s="17"/>
      <c r="F95" s="17"/>
      <c r="G95" s="16"/>
      <c r="H95" s="15"/>
      <c r="I95" s="175">
        <f t="shared" si="10"/>
        <v>0</v>
      </c>
      <c r="J95" s="15">
        <v>0</v>
      </c>
      <c r="K95" s="187"/>
      <c r="L95" s="15"/>
      <c r="M95" s="15">
        <v>0</v>
      </c>
      <c r="N95" s="273"/>
      <c r="O95" s="303">
        <f t="shared" si="11"/>
        <v>0</v>
      </c>
      <c r="P95" s="283">
        <f t="shared" si="12"/>
        <v>0</v>
      </c>
      <c r="Q95" s="284">
        <f t="shared" si="13"/>
        <v>0</v>
      </c>
      <c r="R95" s="284">
        <f t="shared" si="14"/>
        <v>0</v>
      </c>
      <c r="S95" s="284">
        <v>0</v>
      </c>
      <c r="T95" s="285">
        <f t="shared" si="15"/>
        <v>0</v>
      </c>
      <c r="U95" s="281"/>
      <c r="V95" s="299"/>
      <c r="W95" s="224"/>
      <c r="X95" s="224"/>
      <c r="Y95" s="224"/>
      <c r="Z95" s="224"/>
      <c r="AA95" s="224"/>
      <c r="AB95" s="224"/>
    </row>
    <row r="96" spans="1:28" s="13" customFormat="1" ht="17.25" customHeight="1" x14ac:dyDescent="0.25">
      <c r="A96" s="18"/>
      <c r="B96" s="208"/>
      <c r="C96" s="14"/>
      <c r="D96" s="14"/>
      <c r="E96" s="17"/>
      <c r="F96" s="17"/>
      <c r="G96" s="16"/>
      <c r="H96" s="15"/>
      <c r="I96" s="175">
        <f t="shared" si="10"/>
        <v>0</v>
      </c>
      <c r="J96" s="15">
        <v>0</v>
      </c>
      <c r="K96" s="187"/>
      <c r="L96" s="15"/>
      <c r="M96" s="15">
        <v>0</v>
      </c>
      <c r="N96" s="273"/>
      <c r="O96" s="303">
        <f t="shared" si="11"/>
        <v>0</v>
      </c>
      <c r="P96" s="283">
        <f t="shared" si="12"/>
        <v>0</v>
      </c>
      <c r="Q96" s="284">
        <f t="shared" si="13"/>
        <v>0</v>
      </c>
      <c r="R96" s="284">
        <f t="shared" si="14"/>
        <v>0</v>
      </c>
      <c r="S96" s="284">
        <v>0</v>
      </c>
      <c r="T96" s="285">
        <f t="shared" si="15"/>
        <v>0</v>
      </c>
      <c r="U96" s="281"/>
      <c r="V96" s="299"/>
      <c r="W96" s="224"/>
      <c r="X96" s="224"/>
      <c r="Y96" s="224"/>
      <c r="Z96" s="224"/>
      <c r="AA96" s="224"/>
      <c r="AB96" s="224"/>
    </row>
    <row r="97" spans="1:28" s="13" customFormat="1" ht="17.25" customHeight="1" x14ac:dyDescent="0.25">
      <c r="A97" s="18"/>
      <c r="B97" s="208"/>
      <c r="C97" s="14"/>
      <c r="D97" s="14"/>
      <c r="E97" s="17"/>
      <c r="F97" s="17"/>
      <c r="G97" s="16"/>
      <c r="H97" s="15"/>
      <c r="I97" s="175">
        <f t="shared" si="10"/>
        <v>0</v>
      </c>
      <c r="J97" s="15">
        <v>0</v>
      </c>
      <c r="K97" s="187"/>
      <c r="L97" s="15"/>
      <c r="M97" s="15">
        <v>0</v>
      </c>
      <c r="N97" s="273"/>
      <c r="O97" s="303">
        <f t="shared" si="11"/>
        <v>0</v>
      </c>
      <c r="P97" s="283">
        <f t="shared" si="12"/>
        <v>0</v>
      </c>
      <c r="Q97" s="284">
        <f t="shared" si="13"/>
        <v>0</v>
      </c>
      <c r="R97" s="284">
        <f t="shared" si="14"/>
        <v>0</v>
      </c>
      <c r="S97" s="284">
        <v>0</v>
      </c>
      <c r="T97" s="285">
        <f t="shared" si="15"/>
        <v>0</v>
      </c>
      <c r="U97" s="281"/>
      <c r="V97" s="299"/>
      <c r="W97" s="224"/>
      <c r="X97" s="224"/>
      <c r="Y97" s="224"/>
      <c r="Z97" s="224"/>
      <c r="AA97" s="224"/>
      <c r="AB97" s="224"/>
    </row>
    <row r="98" spans="1:28" s="13" customFormat="1" ht="17.25" customHeight="1" x14ac:dyDescent="0.25">
      <c r="A98" s="18"/>
      <c r="B98" s="208"/>
      <c r="C98" s="14"/>
      <c r="D98" s="14"/>
      <c r="E98" s="17"/>
      <c r="F98" s="17"/>
      <c r="G98" s="16"/>
      <c r="H98" s="15"/>
      <c r="I98" s="175">
        <f t="shared" si="10"/>
        <v>0</v>
      </c>
      <c r="J98" s="15">
        <v>0</v>
      </c>
      <c r="K98" s="187"/>
      <c r="L98" s="15"/>
      <c r="M98" s="15">
        <v>0</v>
      </c>
      <c r="N98" s="273"/>
      <c r="O98" s="303">
        <f t="shared" si="11"/>
        <v>0</v>
      </c>
      <c r="P98" s="283">
        <f t="shared" si="12"/>
        <v>0</v>
      </c>
      <c r="Q98" s="284">
        <f t="shared" si="13"/>
        <v>0</v>
      </c>
      <c r="R98" s="284">
        <f t="shared" si="14"/>
        <v>0</v>
      </c>
      <c r="S98" s="284">
        <v>0</v>
      </c>
      <c r="T98" s="285">
        <f t="shared" si="15"/>
        <v>0</v>
      </c>
      <c r="U98" s="281"/>
      <c r="V98" s="299"/>
      <c r="W98" s="224"/>
      <c r="X98" s="224"/>
      <c r="Y98" s="224"/>
      <c r="Z98" s="224"/>
      <c r="AA98" s="224"/>
      <c r="AB98" s="224"/>
    </row>
    <row r="99" spans="1:28" s="13" customFormat="1" ht="17.25" customHeight="1" x14ac:dyDescent="0.25">
      <c r="A99" s="18"/>
      <c r="B99" s="208"/>
      <c r="C99" s="14"/>
      <c r="D99" s="14"/>
      <c r="E99" s="17"/>
      <c r="F99" s="17"/>
      <c r="G99" s="16"/>
      <c r="H99" s="15"/>
      <c r="I99" s="175">
        <f t="shared" si="10"/>
        <v>0</v>
      </c>
      <c r="J99" s="15">
        <v>0</v>
      </c>
      <c r="K99" s="187"/>
      <c r="L99" s="15"/>
      <c r="M99" s="15">
        <v>0</v>
      </c>
      <c r="N99" s="273"/>
      <c r="O99" s="303">
        <f t="shared" si="11"/>
        <v>0</v>
      </c>
      <c r="P99" s="283">
        <f t="shared" si="12"/>
        <v>0</v>
      </c>
      <c r="Q99" s="284">
        <f t="shared" si="13"/>
        <v>0</v>
      </c>
      <c r="R99" s="284">
        <f t="shared" si="14"/>
        <v>0</v>
      </c>
      <c r="S99" s="284">
        <v>0</v>
      </c>
      <c r="T99" s="285">
        <f t="shared" si="15"/>
        <v>0</v>
      </c>
      <c r="U99" s="281"/>
      <c r="V99" s="299"/>
      <c r="W99" s="224"/>
      <c r="X99" s="224"/>
      <c r="Y99" s="224"/>
      <c r="Z99" s="224"/>
      <c r="AA99" s="224"/>
      <c r="AB99" s="224"/>
    </row>
    <row r="100" spans="1:28" s="13" customFormat="1" ht="17.25" customHeight="1" x14ac:dyDescent="0.25">
      <c r="A100" s="18"/>
      <c r="B100" s="208"/>
      <c r="C100" s="14"/>
      <c r="D100" s="14"/>
      <c r="E100" s="17"/>
      <c r="F100" s="17"/>
      <c r="G100" s="16"/>
      <c r="H100" s="15"/>
      <c r="I100" s="175">
        <f t="shared" si="10"/>
        <v>0</v>
      </c>
      <c r="J100" s="15">
        <v>0</v>
      </c>
      <c r="K100" s="187"/>
      <c r="L100" s="15"/>
      <c r="M100" s="15">
        <v>0</v>
      </c>
      <c r="N100" s="273"/>
      <c r="O100" s="303">
        <f t="shared" si="11"/>
        <v>0</v>
      </c>
      <c r="P100" s="283">
        <f t="shared" si="12"/>
        <v>0</v>
      </c>
      <c r="Q100" s="284">
        <f t="shared" si="13"/>
        <v>0</v>
      </c>
      <c r="R100" s="284">
        <f t="shared" si="14"/>
        <v>0</v>
      </c>
      <c r="S100" s="284">
        <v>0</v>
      </c>
      <c r="T100" s="285">
        <f t="shared" si="15"/>
        <v>0</v>
      </c>
      <c r="U100" s="281"/>
      <c r="V100" s="299"/>
      <c r="W100" s="224"/>
      <c r="X100" s="224"/>
      <c r="Y100" s="224"/>
      <c r="Z100" s="224"/>
      <c r="AA100" s="224"/>
      <c r="AB100" s="224"/>
    </row>
    <row r="101" spans="1:28" s="13" customFormat="1" ht="17.25" customHeight="1" x14ac:dyDescent="0.25">
      <c r="A101" s="18"/>
      <c r="B101" s="208"/>
      <c r="C101" s="14"/>
      <c r="D101" s="14"/>
      <c r="E101" s="17"/>
      <c r="F101" s="17"/>
      <c r="G101" s="16"/>
      <c r="H101" s="15"/>
      <c r="I101" s="175">
        <f t="shared" si="10"/>
        <v>0</v>
      </c>
      <c r="J101" s="15">
        <v>0</v>
      </c>
      <c r="K101" s="187"/>
      <c r="L101" s="15"/>
      <c r="M101" s="15">
        <v>0</v>
      </c>
      <c r="N101" s="273"/>
      <c r="O101" s="303">
        <f t="shared" si="11"/>
        <v>0</v>
      </c>
      <c r="P101" s="283">
        <f t="shared" si="12"/>
        <v>0</v>
      </c>
      <c r="Q101" s="284">
        <f t="shared" si="13"/>
        <v>0</v>
      </c>
      <c r="R101" s="284">
        <f t="shared" si="14"/>
        <v>0</v>
      </c>
      <c r="S101" s="284">
        <v>0</v>
      </c>
      <c r="T101" s="285">
        <f t="shared" si="15"/>
        <v>0</v>
      </c>
      <c r="U101" s="281"/>
      <c r="V101" s="299"/>
      <c r="W101" s="224"/>
      <c r="X101" s="224"/>
      <c r="Y101" s="224"/>
      <c r="Z101" s="224"/>
      <c r="AA101" s="224"/>
      <c r="AB101" s="224"/>
    </row>
    <row r="102" spans="1:28" s="13" customFormat="1" ht="17.25" customHeight="1" x14ac:dyDescent="0.25">
      <c r="A102" s="18"/>
      <c r="B102" s="208"/>
      <c r="C102" s="14"/>
      <c r="D102" s="14"/>
      <c r="E102" s="17"/>
      <c r="F102" s="17"/>
      <c r="G102" s="16"/>
      <c r="H102" s="15"/>
      <c r="I102" s="175">
        <f t="shared" si="10"/>
        <v>0</v>
      </c>
      <c r="J102" s="15">
        <v>0</v>
      </c>
      <c r="K102" s="187"/>
      <c r="L102" s="15"/>
      <c r="M102" s="15">
        <v>0</v>
      </c>
      <c r="N102" s="273"/>
      <c r="O102" s="303">
        <f t="shared" si="11"/>
        <v>0</v>
      </c>
      <c r="P102" s="283">
        <f t="shared" si="12"/>
        <v>0</v>
      </c>
      <c r="Q102" s="284">
        <f t="shared" si="13"/>
        <v>0</v>
      </c>
      <c r="R102" s="284">
        <f t="shared" si="14"/>
        <v>0</v>
      </c>
      <c r="S102" s="284">
        <v>0</v>
      </c>
      <c r="T102" s="285">
        <f t="shared" si="15"/>
        <v>0</v>
      </c>
      <c r="U102" s="281"/>
      <c r="V102" s="299"/>
      <c r="W102" s="224"/>
      <c r="X102" s="224"/>
      <c r="Y102" s="224"/>
      <c r="Z102" s="224"/>
      <c r="AA102" s="224"/>
      <c r="AB102" s="224"/>
    </row>
    <row r="103" spans="1:28" s="13" customFormat="1" ht="17.25" customHeight="1" x14ac:dyDescent="0.25">
      <c r="A103" s="18"/>
      <c r="B103" s="208"/>
      <c r="C103" s="14"/>
      <c r="D103" s="14"/>
      <c r="E103" s="17"/>
      <c r="F103" s="17"/>
      <c r="G103" s="16"/>
      <c r="H103" s="15"/>
      <c r="I103" s="175">
        <f t="shared" si="10"/>
        <v>0</v>
      </c>
      <c r="J103" s="15">
        <v>0</v>
      </c>
      <c r="K103" s="187"/>
      <c r="L103" s="15"/>
      <c r="M103" s="15">
        <v>0</v>
      </c>
      <c r="N103" s="273"/>
      <c r="O103" s="303">
        <f t="shared" si="11"/>
        <v>0</v>
      </c>
      <c r="P103" s="283">
        <f t="shared" si="12"/>
        <v>0</v>
      </c>
      <c r="Q103" s="284">
        <f t="shared" si="13"/>
        <v>0</v>
      </c>
      <c r="R103" s="284">
        <f t="shared" si="14"/>
        <v>0</v>
      </c>
      <c r="S103" s="284">
        <v>0</v>
      </c>
      <c r="T103" s="285">
        <f t="shared" si="15"/>
        <v>0</v>
      </c>
      <c r="U103" s="281"/>
      <c r="V103" s="299"/>
      <c r="W103" s="224"/>
      <c r="X103" s="224"/>
      <c r="Y103" s="224"/>
      <c r="Z103" s="224"/>
      <c r="AA103" s="224"/>
      <c r="AB103" s="224"/>
    </row>
    <row r="104" spans="1:28" s="13" customFormat="1" ht="17.25" customHeight="1" x14ac:dyDescent="0.25">
      <c r="A104" s="18"/>
      <c r="B104" s="208"/>
      <c r="C104" s="14"/>
      <c r="D104" s="14"/>
      <c r="E104" s="17"/>
      <c r="F104" s="17"/>
      <c r="G104" s="16"/>
      <c r="H104" s="15"/>
      <c r="I104" s="175">
        <f t="shared" si="10"/>
        <v>0</v>
      </c>
      <c r="J104" s="15">
        <v>0</v>
      </c>
      <c r="K104" s="187"/>
      <c r="L104" s="15"/>
      <c r="M104" s="15">
        <v>0</v>
      </c>
      <c r="N104" s="273"/>
      <c r="O104" s="303">
        <f t="shared" si="11"/>
        <v>0</v>
      </c>
      <c r="P104" s="283">
        <f t="shared" si="12"/>
        <v>0</v>
      </c>
      <c r="Q104" s="284">
        <f t="shared" si="13"/>
        <v>0</v>
      </c>
      <c r="R104" s="284">
        <f t="shared" si="14"/>
        <v>0</v>
      </c>
      <c r="S104" s="284">
        <v>0</v>
      </c>
      <c r="T104" s="285">
        <f t="shared" si="15"/>
        <v>0</v>
      </c>
      <c r="U104" s="281"/>
      <c r="V104" s="299"/>
      <c r="W104" s="224"/>
      <c r="X104" s="224"/>
      <c r="Y104" s="224"/>
      <c r="Z104" s="224"/>
      <c r="AA104" s="224"/>
      <c r="AB104" s="224"/>
    </row>
    <row r="105" spans="1:28" s="13" customFormat="1" ht="17.25" customHeight="1" x14ac:dyDescent="0.25">
      <c r="A105" s="18"/>
      <c r="B105" s="208"/>
      <c r="C105" s="14"/>
      <c r="D105" s="14"/>
      <c r="E105" s="17"/>
      <c r="F105" s="17"/>
      <c r="G105" s="16"/>
      <c r="H105" s="15"/>
      <c r="I105" s="175">
        <f t="shared" si="10"/>
        <v>0</v>
      </c>
      <c r="J105" s="15">
        <v>0</v>
      </c>
      <c r="K105" s="187"/>
      <c r="L105" s="15"/>
      <c r="M105" s="15">
        <v>0</v>
      </c>
      <c r="N105" s="273"/>
      <c r="O105" s="303">
        <f t="shared" si="11"/>
        <v>0</v>
      </c>
      <c r="P105" s="283">
        <f t="shared" si="12"/>
        <v>0</v>
      </c>
      <c r="Q105" s="284">
        <f t="shared" si="13"/>
        <v>0</v>
      </c>
      <c r="R105" s="284">
        <f t="shared" si="14"/>
        <v>0</v>
      </c>
      <c r="S105" s="284">
        <v>0</v>
      </c>
      <c r="T105" s="285">
        <f t="shared" si="15"/>
        <v>0</v>
      </c>
      <c r="U105" s="281"/>
      <c r="V105" s="299"/>
      <c r="W105" s="224"/>
      <c r="X105" s="224"/>
      <c r="Y105" s="224"/>
      <c r="Z105" s="224"/>
      <c r="AA105" s="224"/>
      <c r="AB105" s="224"/>
    </row>
    <row r="106" spans="1:28" s="13" customFormat="1" ht="17.25" customHeight="1" x14ac:dyDescent="0.25">
      <c r="A106" s="18"/>
      <c r="B106" s="208"/>
      <c r="C106" s="14"/>
      <c r="D106" s="14"/>
      <c r="E106" s="17"/>
      <c r="F106" s="17"/>
      <c r="G106" s="16"/>
      <c r="H106" s="15"/>
      <c r="I106" s="175">
        <f t="shared" si="10"/>
        <v>0</v>
      </c>
      <c r="J106" s="15">
        <v>0</v>
      </c>
      <c r="K106" s="187"/>
      <c r="L106" s="15"/>
      <c r="M106" s="15">
        <v>0</v>
      </c>
      <c r="N106" s="273"/>
      <c r="O106" s="303">
        <f t="shared" si="11"/>
        <v>0</v>
      </c>
      <c r="P106" s="283">
        <f t="shared" si="12"/>
        <v>0</v>
      </c>
      <c r="Q106" s="284">
        <f t="shared" si="13"/>
        <v>0</v>
      </c>
      <c r="R106" s="284">
        <f t="shared" si="14"/>
        <v>0</v>
      </c>
      <c r="S106" s="284">
        <v>0</v>
      </c>
      <c r="T106" s="285">
        <f t="shared" si="15"/>
        <v>0</v>
      </c>
      <c r="U106" s="281"/>
      <c r="V106" s="299"/>
      <c r="W106" s="224"/>
      <c r="X106" s="224"/>
      <c r="Y106" s="224"/>
      <c r="Z106" s="224"/>
      <c r="AA106" s="224"/>
      <c r="AB106" s="224"/>
    </row>
    <row r="107" spans="1:28" s="13" customFormat="1" ht="17.25" customHeight="1" x14ac:dyDescent="0.25">
      <c r="A107" s="18"/>
      <c r="B107" s="208"/>
      <c r="C107" s="14"/>
      <c r="D107" s="14"/>
      <c r="E107" s="17"/>
      <c r="F107" s="17"/>
      <c r="G107" s="16"/>
      <c r="H107" s="15"/>
      <c r="I107" s="175">
        <f t="shared" si="10"/>
        <v>0</v>
      </c>
      <c r="J107" s="15">
        <v>0</v>
      </c>
      <c r="K107" s="187"/>
      <c r="L107" s="15"/>
      <c r="M107" s="15">
        <v>0</v>
      </c>
      <c r="N107" s="273"/>
      <c r="O107" s="303">
        <f t="shared" si="11"/>
        <v>0</v>
      </c>
      <c r="P107" s="283">
        <f t="shared" si="12"/>
        <v>0</v>
      </c>
      <c r="Q107" s="284">
        <f t="shared" si="13"/>
        <v>0</v>
      </c>
      <c r="R107" s="284">
        <f t="shared" si="14"/>
        <v>0</v>
      </c>
      <c r="S107" s="284">
        <v>0</v>
      </c>
      <c r="T107" s="285">
        <f t="shared" si="15"/>
        <v>0</v>
      </c>
      <c r="U107" s="281"/>
      <c r="V107" s="299"/>
      <c r="W107" s="224"/>
      <c r="X107" s="224"/>
      <c r="Y107" s="224"/>
      <c r="Z107" s="224"/>
      <c r="AA107" s="224"/>
      <c r="AB107" s="224"/>
    </row>
    <row r="108" spans="1:28" s="13" customFormat="1" ht="17.25" customHeight="1" x14ac:dyDescent="0.25">
      <c r="A108" s="18"/>
      <c r="B108" s="208"/>
      <c r="C108" s="14"/>
      <c r="D108" s="14"/>
      <c r="E108" s="17"/>
      <c r="F108" s="17"/>
      <c r="G108" s="16"/>
      <c r="H108" s="15"/>
      <c r="I108" s="175">
        <f t="shared" si="10"/>
        <v>0</v>
      </c>
      <c r="J108" s="15">
        <v>0</v>
      </c>
      <c r="K108" s="187"/>
      <c r="L108" s="15"/>
      <c r="M108" s="15">
        <v>0</v>
      </c>
      <c r="N108" s="273"/>
      <c r="O108" s="303">
        <f t="shared" si="11"/>
        <v>0</v>
      </c>
      <c r="P108" s="283">
        <f t="shared" si="12"/>
        <v>0</v>
      </c>
      <c r="Q108" s="284">
        <f t="shared" si="13"/>
        <v>0</v>
      </c>
      <c r="R108" s="284">
        <f t="shared" si="14"/>
        <v>0</v>
      </c>
      <c r="S108" s="284">
        <v>0</v>
      </c>
      <c r="T108" s="285">
        <f t="shared" si="15"/>
        <v>0</v>
      </c>
      <c r="U108" s="281"/>
      <c r="V108" s="299"/>
      <c r="W108" s="224"/>
      <c r="X108" s="224"/>
      <c r="Y108" s="224"/>
      <c r="Z108" s="224"/>
      <c r="AA108" s="224"/>
      <c r="AB108" s="224"/>
    </row>
    <row r="109" spans="1:28" s="13" customFormat="1" ht="17.25" customHeight="1" x14ac:dyDescent="0.25">
      <c r="A109" s="18"/>
      <c r="B109" s="208"/>
      <c r="C109" s="14"/>
      <c r="D109" s="14"/>
      <c r="E109" s="17"/>
      <c r="F109" s="17"/>
      <c r="G109" s="16"/>
      <c r="H109" s="15"/>
      <c r="I109" s="175">
        <f t="shared" si="10"/>
        <v>0</v>
      </c>
      <c r="J109" s="15">
        <v>0</v>
      </c>
      <c r="K109" s="187"/>
      <c r="L109" s="15"/>
      <c r="M109" s="15">
        <v>0</v>
      </c>
      <c r="N109" s="273"/>
      <c r="O109" s="303">
        <f t="shared" si="11"/>
        <v>0</v>
      </c>
      <c r="P109" s="283">
        <f t="shared" si="12"/>
        <v>0</v>
      </c>
      <c r="Q109" s="284">
        <f t="shared" si="13"/>
        <v>0</v>
      </c>
      <c r="R109" s="284">
        <f t="shared" si="14"/>
        <v>0</v>
      </c>
      <c r="S109" s="284">
        <v>0</v>
      </c>
      <c r="T109" s="285">
        <f t="shared" si="15"/>
        <v>0</v>
      </c>
      <c r="U109" s="281"/>
      <c r="V109" s="299"/>
      <c r="W109" s="224"/>
      <c r="X109" s="224"/>
      <c r="Y109" s="224"/>
      <c r="Z109" s="224"/>
      <c r="AA109" s="224"/>
      <c r="AB109" s="224"/>
    </row>
    <row r="110" spans="1:28" s="13" customFormat="1" ht="17.25" customHeight="1" x14ac:dyDescent="0.25">
      <c r="A110" s="18"/>
      <c r="B110" s="208"/>
      <c r="C110" s="14"/>
      <c r="D110" s="14"/>
      <c r="E110" s="17"/>
      <c r="F110" s="17"/>
      <c r="G110" s="16"/>
      <c r="H110" s="15"/>
      <c r="I110" s="175">
        <f t="shared" si="10"/>
        <v>0</v>
      </c>
      <c r="J110" s="15">
        <v>0</v>
      </c>
      <c r="K110" s="187"/>
      <c r="L110" s="15"/>
      <c r="M110" s="15">
        <v>0</v>
      </c>
      <c r="N110" s="273"/>
      <c r="O110" s="303">
        <f t="shared" si="11"/>
        <v>0</v>
      </c>
      <c r="P110" s="283">
        <f t="shared" si="12"/>
        <v>0</v>
      </c>
      <c r="Q110" s="284">
        <f t="shared" si="13"/>
        <v>0</v>
      </c>
      <c r="R110" s="284">
        <f t="shared" si="14"/>
        <v>0</v>
      </c>
      <c r="S110" s="284">
        <v>0</v>
      </c>
      <c r="T110" s="285">
        <f t="shared" si="15"/>
        <v>0</v>
      </c>
      <c r="U110" s="281"/>
      <c r="V110" s="299"/>
      <c r="W110" s="224"/>
      <c r="X110" s="224"/>
      <c r="Y110" s="224"/>
      <c r="Z110" s="224"/>
      <c r="AA110" s="224"/>
      <c r="AB110" s="224"/>
    </row>
    <row r="111" spans="1:28" s="13" customFormat="1" ht="17.25" customHeight="1" x14ac:dyDescent="0.25">
      <c r="A111" s="18"/>
      <c r="B111" s="208"/>
      <c r="C111" s="14"/>
      <c r="D111" s="14"/>
      <c r="E111" s="17"/>
      <c r="F111" s="17"/>
      <c r="G111" s="16"/>
      <c r="H111" s="15"/>
      <c r="I111" s="175">
        <f t="shared" si="10"/>
        <v>0</v>
      </c>
      <c r="J111" s="15">
        <v>0</v>
      </c>
      <c r="K111" s="187"/>
      <c r="L111" s="15"/>
      <c r="M111" s="15">
        <v>0</v>
      </c>
      <c r="N111" s="273"/>
      <c r="O111" s="303">
        <f t="shared" si="11"/>
        <v>0</v>
      </c>
      <c r="P111" s="283">
        <f t="shared" si="12"/>
        <v>0</v>
      </c>
      <c r="Q111" s="284">
        <f t="shared" si="13"/>
        <v>0</v>
      </c>
      <c r="R111" s="284">
        <f t="shared" si="14"/>
        <v>0</v>
      </c>
      <c r="S111" s="284">
        <v>0</v>
      </c>
      <c r="T111" s="285">
        <f t="shared" si="15"/>
        <v>0</v>
      </c>
      <c r="U111" s="281"/>
      <c r="V111" s="299"/>
      <c r="W111" s="224"/>
      <c r="X111" s="224"/>
      <c r="Y111" s="224"/>
      <c r="Z111" s="224"/>
      <c r="AA111" s="224"/>
      <c r="AB111" s="224"/>
    </row>
    <row r="112" spans="1:28" s="13" customFormat="1" ht="17.25" customHeight="1" x14ac:dyDescent="0.25">
      <c r="A112" s="18"/>
      <c r="B112" s="208"/>
      <c r="C112" s="14"/>
      <c r="D112" s="14"/>
      <c r="E112" s="17"/>
      <c r="F112" s="17"/>
      <c r="G112" s="16"/>
      <c r="H112" s="15"/>
      <c r="I112" s="175">
        <f t="shared" si="10"/>
        <v>0</v>
      </c>
      <c r="J112" s="15">
        <v>0</v>
      </c>
      <c r="K112" s="187"/>
      <c r="L112" s="15"/>
      <c r="M112" s="15">
        <v>0</v>
      </c>
      <c r="N112" s="273"/>
      <c r="O112" s="303">
        <f t="shared" si="11"/>
        <v>0</v>
      </c>
      <c r="P112" s="283">
        <f t="shared" si="12"/>
        <v>0</v>
      </c>
      <c r="Q112" s="284">
        <f t="shared" si="13"/>
        <v>0</v>
      </c>
      <c r="R112" s="284">
        <f t="shared" si="14"/>
        <v>0</v>
      </c>
      <c r="S112" s="284">
        <v>0</v>
      </c>
      <c r="T112" s="285">
        <f t="shared" si="15"/>
        <v>0</v>
      </c>
      <c r="U112" s="281"/>
      <c r="V112" s="299"/>
      <c r="W112" s="224"/>
      <c r="X112" s="224"/>
      <c r="Y112" s="224"/>
      <c r="Z112" s="224"/>
      <c r="AA112" s="224"/>
      <c r="AB112" s="224"/>
    </row>
    <row r="113" spans="1:28" s="13" customFormat="1" ht="17.25" customHeight="1" x14ac:dyDescent="0.25">
      <c r="A113" s="18"/>
      <c r="B113" s="208"/>
      <c r="C113" s="14"/>
      <c r="D113" s="14"/>
      <c r="E113" s="17"/>
      <c r="F113" s="17"/>
      <c r="G113" s="16"/>
      <c r="H113" s="15"/>
      <c r="I113" s="175">
        <f t="shared" si="10"/>
        <v>0</v>
      </c>
      <c r="J113" s="15">
        <v>0</v>
      </c>
      <c r="K113" s="187"/>
      <c r="L113" s="15"/>
      <c r="M113" s="15">
        <v>0</v>
      </c>
      <c r="N113" s="273"/>
      <c r="O113" s="303">
        <f t="shared" si="11"/>
        <v>0</v>
      </c>
      <c r="P113" s="283">
        <f t="shared" si="12"/>
        <v>0</v>
      </c>
      <c r="Q113" s="284">
        <f t="shared" si="13"/>
        <v>0</v>
      </c>
      <c r="R113" s="284">
        <f t="shared" si="14"/>
        <v>0</v>
      </c>
      <c r="S113" s="284">
        <v>0</v>
      </c>
      <c r="T113" s="285">
        <f t="shared" si="15"/>
        <v>0</v>
      </c>
      <c r="U113" s="281"/>
      <c r="V113" s="299"/>
      <c r="W113" s="224"/>
      <c r="X113" s="224"/>
      <c r="Y113" s="224"/>
      <c r="Z113" s="224"/>
      <c r="AA113" s="224"/>
      <c r="AB113" s="224"/>
    </row>
    <row r="114" spans="1:28" s="13" customFormat="1" ht="17.25" customHeight="1" x14ac:dyDescent="0.25">
      <c r="A114" s="18"/>
      <c r="B114" s="208"/>
      <c r="C114" s="14"/>
      <c r="D114" s="14"/>
      <c r="E114" s="17"/>
      <c r="F114" s="17"/>
      <c r="G114" s="16"/>
      <c r="H114" s="15"/>
      <c r="I114" s="175">
        <f t="shared" si="10"/>
        <v>0</v>
      </c>
      <c r="J114" s="15">
        <v>0</v>
      </c>
      <c r="K114" s="187"/>
      <c r="L114" s="15"/>
      <c r="M114" s="15">
        <v>0</v>
      </c>
      <c r="N114" s="273"/>
      <c r="O114" s="303">
        <f t="shared" si="11"/>
        <v>0</v>
      </c>
      <c r="P114" s="283">
        <f t="shared" si="12"/>
        <v>0</v>
      </c>
      <c r="Q114" s="284">
        <f t="shared" si="13"/>
        <v>0</v>
      </c>
      <c r="R114" s="284">
        <f t="shared" si="14"/>
        <v>0</v>
      </c>
      <c r="S114" s="284">
        <v>0</v>
      </c>
      <c r="T114" s="285">
        <f t="shared" si="15"/>
        <v>0</v>
      </c>
      <c r="U114" s="281"/>
      <c r="V114" s="299"/>
      <c r="W114" s="224"/>
      <c r="X114" s="224"/>
      <c r="Y114" s="224"/>
      <c r="Z114" s="224"/>
      <c r="AA114" s="224"/>
      <c r="AB114" s="224"/>
    </row>
    <row r="115" spans="1:28" s="13" customFormat="1" ht="17.25" customHeight="1" x14ac:dyDescent="0.25">
      <c r="A115" s="18"/>
      <c r="B115" s="208"/>
      <c r="C115" s="14"/>
      <c r="D115" s="14"/>
      <c r="E115" s="17"/>
      <c r="F115" s="17"/>
      <c r="G115" s="16"/>
      <c r="H115" s="15"/>
      <c r="I115" s="175">
        <f t="shared" ref="I115:I125" si="16">G115*H115</f>
        <v>0</v>
      </c>
      <c r="J115" s="15">
        <v>0</v>
      </c>
      <c r="K115" s="187"/>
      <c r="L115" s="15"/>
      <c r="M115" s="15">
        <v>0</v>
      </c>
      <c r="N115" s="273"/>
      <c r="O115" s="303">
        <f t="shared" si="11"/>
        <v>0</v>
      </c>
      <c r="P115" s="283">
        <f t="shared" si="12"/>
        <v>0</v>
      </c>
      <c r="Q115" s="284">
        <f t="shared" si="13"/>
        <v>0</v>
      </c>
      <c r="R115" s="284">
        <f t="shared" si="14"/>
        <v>0</v>
      </c>
      <c r="S115" s="284">
        <v>0</v>
      </c>
      <c r="T115" s="285">
        <f t="shared" si="15"/>
        <v>0</v>
      </c>
      <c r="U115" s="281"/>
      <c r="V115" s="299"/>
      <c r="W115" s="224"/>
      <c r="X115" s="224"/>
      <c r="Y115" s="224"/>
      <c r="Z115" s="224"/>
      <c r="AA115" s="224"/>
      <c r="AB115" s="224"/>
    </row>
    <row r="116" spans="1:28" s="13" customFormat="1" ht="17.25" customHeight="1" x14ac:dyDescent="0.25">
      <c r="A116" s="18"/>
      <c r="B116" s="208"/>
      <c r="C116" s="14"/>
      <c r="D116" s="14"/>
      <c r="E116" s="17"/>
      <c r="F116" s="17"/>
      <c r="G116" s="16"/>
      <c r="H116" s="15"/>
      <c r="I116" s="175">
        <f t="shared" si="16"/>
        <v>0</v>
      </c>
      <c r="J116" s="15">
        <v>0</v>
      </c>
      <c r="K116" s="187"/>
      <c r="L116" s="15"/>
      <c r="M116" s="15">
        <v>0</v>
      </c>
      <c r="N116" s="273"/>
      <c r="O116" s="303">
        <f t="shared" si="11"/>
        <v>0</v>
      </c>
      <c r="P116" s="283">
        <f t="shared" si="12"/>
        <v>0</v>
      </c>
      <c r="Q116" s="284">
        <f t="shared" si="13"/>
        <v>0</v>
      </c>
      <c r="R116" s="284">
        <f t="shared" si="14"/>
        <v>0</v>
      </c>
      <c r="S116" s="284">
        <v>0</v>
      </c>
      <c r="T116" s="285">
        <f t="shared" si="15"/>
        <v>0</v>
      </c>
      <c r="U116" s="281"/>
      <c r="V116" s="299"/>
      <c r="W116" s="224"/>
      <c r="X116" s="224"/>
      <c r="Y116" s="224"/>
      <c r="Z116" s="224"/>
      <c r="AA116" s="224"/>
      <c r="AB116" s="224"/>
    </row>
    <row r="117" spans="1:28" s="13" customFormat="1" ht="17.25" customHeight="1" x14ac:dyDescent="0.25">
      <c r="A117" s="18"/>
      <c r="B117" s="208"/>
      <c r="C117" s="14"/>
      <c r="D117" s="14"/>
      <c r="E117" s="17"/>
      <c r="F117" s="17"/>
      <c r="G117" s="16"/>
      <c r="H117" s="15"/>
      <c r="I117" s="175">
        <f t="shared" si="16"/>
        <v>0</v>
      </c>
      <c r="J117" s="15">
        <v>0</v>
      </c>
      <c r="K117" s="187"/>
      <c r="L117" s="15"/>
      <c r="M117" s="15">
        <v>0</v>
      </c>
      <c r="N117" s="273"/>
      <c r="O117" s="303">
        <f t="shared" si="11"/>
        <v>0</v>
      </c>
      <c r="P117" s="283">
        <f t="shared" si="12"/>
        <v>0</v>
      </c>
      <c r="Q117" s="284">
        <f t="shared" si="13"/>
        <v>0</v>
      </c>
      <c r="R117" s="284">
        <f t="shared" ref="R117:R119" si="17">I117</f>
        <v>0</v>
      </c>
      <c r="S117" s="284">
        <v>0</v>
      </c>
      <c r="T117" s="285">
        <f t="shared" si="15"/>
        <v>0</v>
      </c>
      <c r="U117" s="281"/>
      <c r="V117" s="299"/>
      <c r="W117" s="224"/>
      <c r="X117" s="224"/>
      <c r="Y117" s="224"/>
      <c r="Z117" s="224"/>
      <c r="AA117" s="224"/>
      <c r="AB117" s="224"/>
    </row>
    <row r="118" spans="1:28" s="13" customFormat="1" ht="17.25" customHeight="1" x14ac:dyDescent="0.25">
      <c r="A118" s="18"/>
      <c r="B118" s="208"/>
      <c r="C118" s="14"/>
      <c r="D118" s="14"/>
      <c r="E118" s="17"/>
      <c r="F118" s="17"/>
      <c r="G118" s="16"/>
      <c r="H118" s="15"/>
      <c r="I118" s="175">
        <f t="shared" si="16"/>
        <v>0</v>
      </c>
      <c r="J118" s="15">
        <v>0</v>
      </c>
      <c r="K118" s="187"/>
      <c r="L118" s="15"/>
      <c r="M118" s="15">
        <v>0</v>
      </c>
      <c r="N118" s="273"/>
      <c r="O118" s="303">
        <f t="shared" si="11"/>
        <v>0</v>
      </c>
      <c r="P118" s="283">
        <f t="shared" si="12"/>
        <v>0</v>
      </c>
      <c r="Q118" s="284">
        <f t="shared" si="13"/>
        <v>0</v>
      </c>
      <c r="R118" s="284">
        <f t="shared" si="17"/>
        <v>0</v>
      </c>
      <c r="S118" s="284">
        <v>0</v>
      </c>
      <c r="T118" s="285">
        <f t="shared" si="15"/>
        <v>0</v>
      </c>
      <c r="U118" s="281"/>
      <c r="V118" s="299"/>
      <c r="W118" s="224"/>
      <c r="X118" s="224"/>
      <c r="Y118" s="224"/>
      <c r="Z118" s="224"/>
      <c r="AA118" s="224"/>
      <c r="AB118" s="224"/>
    </row>
    <row r="119" spans="1:28" s="13" customFormat="1" ht="17.25" customHeight="1" x14ac:dyDescent="0.25">
      <c r="A119" s="18"/>
      <c r="B119" s="208"/>
      <c r="C119" s="14"/>
      <c r="D119" s="14"/>
      <c r="E119" s="17"/>
      <c r="F119" s="17"/>
      <c r="G119" s="16"/>
      <c r="H119" s="15"/>
      <c r="I119" s="175">
        <f t="shared" si="16"/>
        <v>0</v>
      </c>
      <c r="J119" s="15">
        <v>0</v>
      </c>
      <c r="K119" s="187"/>
      <c r="L119" s="15"/>
      <c r="M119" s="15">
        <v>0</v>
      </c>
      <c r="N119" s="273"/>
      <c r="O119" s="303">
        <f t="shared" si="11"/>
        <v>0</v>
      </c>
      <c r="P119" s="283">
        <f t="shared" si="12"/>
        <v>0</v>
      </c>
      <c r="Q119" s="284">
        <f t="shared" si="13"/>
        <v>0</v>
      </c>
      <c r="R119" s="284">
        <f t="shared" si="17"/>
        <v>0</v>
      </c>
      <c r="S119" s="284">
        <v>0</v>
      </c>
      <c r="T119" s="285">
        <f t="shared" si="15"/>
        <v>0</v>
      </c>
      <c r="U119" s="281"/>
      <c r="V119" s="299"/>
      <c r="W119" s="224"/>
      <c r="X119" s="224"/>
      <c r="Y119" s="224"/>
      <c r="Z119" s="224"/>
      <c r="AA119" s="224"/>
      <c r="AB119" s="224"/>
    </row>
    <row r="120" spans="1:28" s="13" customFormat="1" ht="17.25" customHeight="1" x14ac:dyDescent="0.25">
      <c r="A120" s="18"/>
      <c r="B120" s="208"/>
      <c r="C120" s="14"/>
      <c r="D120" s="14"/>
      <c r="E120" s="17"/>
      <c r="F120" s="17"/>
      <c r="G120" s="16"/>
      <c r="H120" s="15"/>
      <c r="I120" s="175">
        <f t="shared" si="16"/>
        <v>0</v>
      </c>
      <c r="J120" s="15">
        <v>0</v>
      </c>
      <c r="K120" s="187"/>
      <c r="L120" s="15"/>
      <c r="M120" s="15">
        <v>0</v>
      </c>
      <c r="N120" s="273"/>
      <c r="O120" s="303">
        <f t="shared" si="11"/>
        <v>0</v>
      </c>
      <c r="P120" s="283">
        <f t="shared" si="12"/>
        <v>0</v>
      </c>
      <c r="Q120" s="284">
        <f t="shared" si="13"/>
        <v>0</v>
      </c>
      <c r="R120" s="284">
        <f t="shared" si="14"/>
        <v>0</v>
      </c>
      <c r="S120" s="284">
        <v>0</v>
      </c>
      <c r="T120" s="285">
        <f t="shared" si="15"/>
        <v>0</v>
      </c>
      <c r="U120" s="281"/>
      <c r="V120" s="299"/>
      <c r="W120" s="224"/>
      <c r="X120" s="224"/>
      <c r="Y120" s="224"/>
      <c r="Z120" s="224"/>
      <c r="AA120" s="224"/>
      <c r="AB120" s="224"/>
    </row>
    <row r="121" spans="1:28" s="13" customFormat="1" ht="17.25" customHeight="1" x14ac:dyDescent="0.25">
      <c r="A121" s="18"/>
      <c r="B121" s="208"/>
      <c r="C121" s="14"/>
      <c r="D121" s="14"/>
      <c r="E121" s="17"/>
      <c r="F121" s="17"/>
      <c r="G121" s="16"/>
      <c r="H121" s="15"/>
      <c r="I121" s="175">
        <f t="shared" si="16"/>
        <v>0</v>
      </c>
      <c r="J121" s="15">
        <v>0</v>
      </c>
      <c r="K121" s="187"/>
      <c r="L121" s="15"/>
      <c r="M121" s="15">
        <v>0</v>
      </c>
      <c r="N121" s="273"/>
      <c r="O121" s="303">
        <f t="shared" si="11"/>
        <v>0</v>
      </c>
      <c r="P121" s="283">
        <f t="shared" si="12"/>
        <v>0</v>
      </c>
      <c r="Q121" s="284">
        <f t="shared" si="13"/>
        <v>0</v>
      </c>
      <c r="R121" s="284">
        <f t="shared" si="14"/>
        <v>0</v>
      </c>
      <c r="S121" s="284">
        <v>0</v>
      </c>
      <c r="T121" s="285">
        <f t="shared" si="15"/>
        <v>0</v>
      </c>
      <c r="U121" s="281"/>
      <c r="V121" s="299"/>
      <c r="W121" s="224"/>
      <c r="X121" s="224"/>
      <c r="Y121" s="224"/>
      <c r="Z121" s="224"/>
      <c r="AA121" s="224"/>
      <c r="AB121" s="224"/>
    </row>
    <row r="122" spans="1:28" s="13" customFormat="1" ht="17.25" customHeight="1" x14ac:dyDescent="0.25">
      <c r="A122" s="18"/>
      <c r="B122" s="208"/>
      <c r="C122" s="14"/>
      <c r="D122" s="14"/>
      <c r="E122" s="17"/>
      <c r="F122" s="17"/>
      <c r="G122" s="16"/>
      <c r="H122" s="15"/>
      <c r="I122" s="175">
        <f t="shared" si="16"/>
        <v>0</v>
      </c>
      <c r="J122" s="15">
        <v>0</v>
      </c>
      <c r="K122" s="187"/>
      <c r="L122" s="15"/>
      <c r="M122" s="15">
        <v>0</v>
      </c>
      <c r="N122" s="273"/>
      <c r="O122" s="303">
        <f t="shared" si="11"/>
        <v>0</v>
      </c>
      <c r="P122" s="283">
        <f t="shared" si="12"/>
        <v>0</v>
      </c>
      <c r="Q122" s="284">
        <f t="shared" si="13"/>
        <v>0</v>
      </c>
      <c r="R122" s="284">
        <f t="shared" si="14"/>
        <v>0</v>
      </c>
      <c r="S122" s="284">
        <v>0</v>
      </c>
      <c r="T122" s="285">
        <f t="shared" si="15"/>
        <v>0</v>
      </c>
      <c r="U122" s="281"/>
      <c r="V122" s="299"/>
      <c r="W122" s="224"/>
      <c r="X122" s="224"/>
      <c r="Y122" s="224"/>
      <c r="Z122" s="224"/>
      <c r="AA122" s="224"/>
      <c r="AB122" s="224"/>
    </row>
    <row r="123" spans="1:28" s="13" customFormat="1" ht="17.25" customHeight="1" x14ac:dyDescent="0.25">
      <c r="A123" s="18"/>
      <c r="B123" s="208"/>
      <c r="C123" s="14"/>
      <c r="D123" s="14"/>
      <c r="E123" s="17"/>
      <c r="F123" s="17"/>
      <c r="G123" s="16"/>
      <c r="H123" s="15"/>
      <c r="I123" s="175">
        <f t="shared" si="16"/>
        <v>0</v>
      </c>
      <c r="J123" s="15">
        <v>0</v>
      </c>
      <c r="K123" s="187"/>
      <c r="L123" s="15"/>
      <c r="M123" s="15">
        <v>0</v>
      </c>
      <c r="N123" s="273"/>
      <c r="O123" s="303">
        <f t="shared" si="11"/>
        <v>0</v>
      </c>
      <c r="P123" s="283">
        <f t="shared" si="12"/>
        <v>0</v>
      </c>
      <c r="Q123" s="284">
        <f t="shared" si="13"/>
        <v>0</v>
      </c>
      <c r="R123" s="284">
        <v>0</v>
      </c>
      <c r="S123" s="284">
        <v>0</v>
      </c>
      <c r="T123" s="285">
        <f t="shared" si="15"/>
        <v>0</v>
      </c>
      <c r="U123" s="281"/>
      <c r="V123" s="299"/>
      <c r="W123" s="224"/>
      <c r="X123" s="224"/>
      <c r="Y123" s="224"/>
      <c r="Z123" s="224"/>
      <c r="AA123" s="224"/>
      <c r="AB123" s="224"/>
    </row>
    <row r="124" spans="1:28" s="13" customFormat="1" ht="17.25" customHeight="1" x14ac:dyDescent="0.25">
      <c r="A124" s="18"/>
      <c r="B124" s="208"/>
      <c r="C124" s="14"/>
      <c r="D124" s="14"/>
      <c r="E124" s="17"/>
      <c r="F124" s="17"/>
      <c r="G124" s="16"/>
      <c r="H124" s="15"/>
      <c r="I124" s="175">
        <f t="shared" si="16"/>
        <v>0</v>
      </c>
      <c r="J124" s="15">
        <v>0</v>
      </c>
      <c r="K124" s="187"/>
      <c r="L124" s="15"/>
      <c r="M124" s="15">
        <v>0</v>
      </c>
      <c r="N124" s="273"/>
      <c r="O124" s="303">
        <f t="shared" si="11"/>
        <v>0</v>
      </c>
      <c r="P124" s="283">
        <f t="shared" si="12"/>
        <v>0</v>
      </c>
      <c r="Q124" s="284">
        <f t="shared" si="13"/>
        <v>0</v>
      </c>
      <c r="R124" s="284">
        <v>0</v>
      </c>
      <c r="S124" s="284">
        <v>0</v>
      </c>
      <c r="T124" s="285">
        <f t="shared" si="15"/>
        <v>0</v>
      </c>
      <c r="U124" s="281"/>
      <c r="V124" s="299"/>
      <c r="W124" s="224"/>
      <c r="X124" s="224"/>
      <c r="Y124" s="224"/>
      <c r="Z124" s="224"/>
      <c r="AA124" s="224"/>
      <c r="AB124" s="224"/>
    </row>
    <row r="125" spans="1:28" s="13" customFormat="1" ht="17.25" customHeight="1" x14ac:dyDescent="0.25">
      <c r="A125" s="18"/>
      <c r="B125" s="208"/>
      <c r="C125" s="14"/>
      <c r="D125" s="14"/>
      <c r="E125" s="17"/>
      <c r="F125" s="17"/>
      <c r="G125" s="16"/>
      <c r="H125" s="15"/>
      <c r="I125" s="175">
        <f t="shared" si="16"/>
        <v>0</v>
      </c>
      <c r="J125" s="15">
        <v>0</v>
      </c>
      <c r="K125" s="187"/>
      <c r="L125" s="15"/>
      <c r="M125" s="15">
        <v>0</v>
      </c>
      <c r="N125" s="273"/>
      <c r="O125" s="303">
        <f t="shared" si="11"/>
        <v>0</v>
      </c>
      <c r="P125" s="283">
        <f t="shared" si="12"/>
        <v>0</v>
      </c>
      <c r="Q125" s="284">
        <f t="shared" si="13"/>
        <v>0</v>
      </c>
      <c r="R125" s="284">
        <v>0</v>
      </c>
      <c r="S125" s="284">
        <v>0</v>
      </c>
      <c r="T125" s="285">
        <f t="shared" si="15"/>
        <v>0</v>
      </c>
      <c r="U125" s="281"/>
      <c r="V125" s="299"/>
      <c r="W125" s="224"/>
      <c r="X125" s="224"/>
      <c r="Y125" s="224"/>
      <c r="Z125" s="224"/>
      <c r="AA125" s="224"/>
      <c r="AB125" s="224"/>
    </row>
    <row r="126" spans="1:28" s="7" customFormat="1" ht="20.25" customHeight="1" thickBot="1" x14ac:dyDescent="0.35">
      <c r="A126" s="12" t="s">
        <v>35</v>
      </c>
      <c r="B126" s="209"/>
      <c r="C126" s="11"/>
      <c r="D126" s="11"/>
      <c r="E126" s="11"/>
      <c r="F126" s="11"/>
      <c r="G126" s="10"/>
      <c r="H126" s="10"/>
      <c r="I126" s="9">
        <f>SUM(I20:I125)</f>
        <v>0</v>
      </c>
      <c r="J126" s="8">
        <f>SUM(J20:J125)</f>
        <v>0</v>
      </c>
      <c r="K126" s="200"/>
      <c r="L126" s="201"/>
      <c r="M126" s="202">
        <f>SUM(M20:M125)</f>
        <v>0</v>
      </c>
      <c r="N126" s="274"/>
      <c r="O126" s="305" t="s">
        <v>35</v>
      </c>
      <c r="P126" s="226"/>
      <c r="Q126" s="226"/>
      <c r="R126" s="227">
        <f>SUM(R20:R125)</f>
        <v>0</v>
      </c>
      <c r="S126" s="228">
        <f>SUM(S20:S125)</f>
        <v>0</v>
      </c>
      <c r="T126" s="228">
        <f>SUM(T20:T125)</f>
        <v>0</v>
      </c>
      <c r="U126" s="281"/>
      <c r="V126" s="299"/>
      <c r="W126" s="224"/>
      <c r="X126" s="224"/>
      <c r="Y126" s="224"/>
      <c r="Z126" s="224"/>
      <c r="AA126" s="224"/>
      <c r="AB126" s="224"/>
    </row>
    <row r="127" spans="1:28" x14ac:dyDescent="0.3">
      <c r="O127" s="306" t="s">
        <v>127</v>
      </c>
      <c r="P127" s="280"/>
      <c r="Q127" s="280"/>
      <c r="R127" s="280"/>
      <c r="S127" s="280"/>
      <c r="T127" s="280"/>
      <c r="U127" s="280"/>
      <c r="V127" s="299"/>
      <c r="W127" s="224"/>
      <c r="X127" s="224"/>
      <c r="Y127" s="224"/>
      <c r="Z127" s="224"/>
      <c r="AA127" s="224"/>
      <c r="AB127" s="224"/>
    </row>
    <row r="128" spans="1:28" x14ac:dyDescent="0.3">
      <c r="O128" s="298"/>
      <c r="P128" s="280"/>
      <c r="Q128" s="280"/>
      <c r="R128" s="280"/>
      <c r="S128" s="280"/>
      <c r="T128" s="280"/>
      <c r="U128" s="280"/>
      <c r="V128" s="299"/>
      <c r="W128" s="224"/>
      <c r="X128" s="224"/>
      <c r="Y128" s="224"/>
      <c r="Z128" s="224"/>
      <c r="AA128" s="224"/>
      <c r="AB128" s="224"/>
    </row>
    <row r="129" spans="1:28" ht="42" customHeight="1" x14ac:dyDescent="0.35">
      <c r="A129" s="1"/>
      <c r="B129" s="1"/>
      <c r="C129" s="1"/>
      <c r="O129" s="307" t="s">
        <v>128</v>
      </c>
      <c r="P129" s="229"/>
      <c r="Q129" s="229" t="s">
        <v>129</v>
      </c>
      <c r="R129" s="229" t="s">
        <v>130</v>
      </c>
      <c r="S129" s="229" t="s">
        <v>131</v>
      </c>
      <c r="T129" s="404" t="s">
        <v>5</v>
      </c>
      <c r="U129" s="405"/>
      <c r="V129" s="299"/>
      <c r="W129" s="224"/>
      <c r="X129" s="224"/>
      <c r="Y129" s="224"/>
      <c r="Z129" s="224"/>
      <c r="AA129" s="224"/>
      <c r="AB129" s="224"/>
    </row>
    <row r="130" spans="1:28" ht="14.5" x14ac:dyDescent="0.3">
      <c r="O130" s="308" t="s">
        <v>67</v>
      </c>
      <c r="P130" s="286"/>
      <c r="Q130" s="287">
        <f>Schadensberechnung!C25</f>
        <v>0</v>
      </c>
      <c r="R130" s="287">
        <v>0</v>
      </c>
      <c r="S130" s="287">
        <f>R130-Q130</f>
        <v>0</v>
      </c>
      <c r="T130" s="406"/>
      <c r="U130" s="407"/>
      <c r="V130" s="299"/>
      <c r="W130" s="224"/>
      <c r="X130" s="224"/>
      <c r="Y130" s="224"/>
      <c r="Z130" s="224"/>
      <c r="AA130" s="224"/>
      <c r="AB130" s="224"/>
    </row>
    <row r="131" spans="1:28" ht="14.5" x14ac:dyDescent="0.3">
      <c r="O131" s="308" t="s">
        <v>132</v>
      </c>
      <c r="P131" s="286"/>
      <c r="Q131" s="287">
        <f>Schadensberechnung!C26</f>
        <v>0</v>
      </c>
      <c r="R131" s="287">
        <v>0</v>
      </c>
      <c r="S131" s="287">
        <f>R131-Q131</f>
        <v>0</v>
      </c>
      <c r="T131" s="397"/>
      <c r="U131" s="398"/>
      <c r="V131" s="299"/>
      <c r="W131" s="224"/>
      <c r="X131" s="224"/>
      <c r="Y131" s="224"/>
      <c r="Z131" s="224"/>
      <c r="AA131" s="224"/>
      <c r="AB131" s="224"/>
    </row>
    <row r="132" spans="1:28" ht="14.5" x14ac:dyDescent="0.3">
      <c r="O132" s="308" t="s">
        <v>133</v>
      </c>
      <c r="P132" s="286"/>
      <c r="Q132" s="287">
        <f>Schadensberechnung!C27</f>
        <v>0</v>
      </c>
      <c r="R132" s="287">
        <v>0</v>
      </c>
      <c r="S132" s="287">
        <f>R132-Q132</f>
        <v>0</v>
      </c>
      <c r="T132" s="397"/>
      <c r="U132" s="398"/>
      <c r="V132" s="299"/>
      <c r="W132" s="224"/>
      <c r="X132" s="224"/>
      <c r="Y132" s="224"/>
      <c r="Z132" s="224"/>
      <c r="AA132" s="224"/>
      <c r="AB132" s="224"/>
    </row>
    <row r="133" spans="1:28" ht="14.5" x14ac:dyDescent="0.3">
      <c r="O133" s="308" t="s">
        <v>134</v>
      </c>
      <c r="P133" s="286"/>
      <c r="Q133" s="287">
        <f>Schadensberechnung!C28</f>
        <v>0</v>
      </c>
      <c r="R133" s="230">
        <v>0</v>
      </c>
      <c r="S133" s="287">
        <f>R133-Q133</f>
        <v>0</v>
      </c>
      <c r="T133" s="397"/>
      <c r="U133" s="398"/>
      <c r="V133" s="299"/>
      <c r="W133" s="224"/>
      <c r="X133" s="224"/>
      <c r="Y133" s="224"/>
      <c r="Z133" s="224"/>
      <c r="AA133" s="224"/>
      <c r="AB133" s="224"/>
    </row>
    <row r="134" spans="1:28" ht="14.5" x14ac:dyDescent="0.3">
      <c r="O134" s="309" t="s">
        <v>35</v>
      </c>
      <c r="P134" s="231"/>
      <c r="Q134" s="232">
        <f>SUM(Q130:Q133)</f>
        <v>0</v>
      </c>
      <c r="R134" s="288">
        <f>SUM(R130:R133)</f>
        <v>0</v>
      </c>
      <c r="S134" s="232">
        <f>SUM(S130:S133)</f>
        <v>0</v>
      </c>
      <c r="T134" s="397"/>
      <c r="U134" s="398"/>
      <c r="V134" s="299"/>
      <c r="W134" s="224"/>
      <c r="X134" s="224"/>
      <c r="Y134" s="224"/>
      <c r="Z134" s="224"/>
      <c r="AA134" s="224"/>
      <c r="AB134" s="224"/>
    </row>
    <row r="135" spans="1:28" x14ac:dyDescent="0.3">
      <c r="O135" s="298"/>
      <c r="P135" s="280"/>
      <c r="Q135" s="280"/>
      <c r="R135" s="280"/>
      <c r="S135" s="280"/>
      <c r="T135" s="280"/>
      <c r="U135" s="280"/>
      <c r="V135" s="299"/>
      <c r="W135" s="224"/>
      <c r="X135" s="224"/>
      <c r="Y135" s="224"/>
      <c r="Z135" s="224"/>
      <c r="AA135" s="224"/>
      <c r="AB135" s="224"/>
    </row>
    <row r="136" spans="1:28" x14ac:dyDescent="0.3">
      <c r="O136" s="298"/>
      <c r="P136" s="280"/>
      <c r="Q136" s="280"/>
      <c r="R136" s="280"/>
      <c r="S136" s="280"/>
      <c r="T136" s="280"/>
      <c r="U136" s="280"/>
      <c r="V136" s="299"/>
      <c r="W136" s="224"/>
      <c r="X136" s="224"/>
      <c r="Y136" s="224"/>
      <c r="Z136" s="224"/>
      <c r="AA136" s="224"/>
      <c r="AB136" s="224"/>
    </row>
    <row r="137" spans="1:28" ht="14.5" x14ac:dyDescent="0.3">
      <c r="O137" s="310" t="s">
        <v>135</v>
      </c>
      <c r="P137" s="233"/>
      <c r="Q137" s="233" t="s">
        <v>129</v>
      </c>
      <c r="R137" s="233" t="s">
        <v>130</v>
      </c>
      <c r="S137" s="233" t="s">
        <v>131</v>
      </c>
      <c r="T137" s="393" t="s">
        <v>5</v>
      </c>
      <c r="U137" s="394"/>
      <c r="V137" s="299"/>
      <c r="W137" s="224"/>
      <c r="X137" s="224"/>
      <c r="Y137" s="224"/>
      <c r="Z137" s="224"/>
      <c r="AA137" s="224"/>
      <c r="AB137" s="224"/>
    </row>
    <row r="138" spans="1:28" ht="14.5" x14ac:dyDescent="0.3">
      <c r="O138" s="311" t="str">
        <f>Schadensberechnung!B30</f>
        <v>Nicht angefallene Kosten</v>
      </c>
      <c r="P138" s="234"/>
      <c r="Q138" s="235">
        <f>J126</f>
        <v>0</v>
      </c>
      <c r="R138" s="236">
        <v>0</v>
      </c>
      <c r="S138" s="236">
        <f>R138-Q138</f>
        <v>0</v>
      </c>
      <c r="T138" s="395"/>
      <c r="U138" s="396"/>
      <c r="V138" s="299"/>
      <c r="W138" s="224"/>
      <c r="X138" s="224"/>
      <c r="Y138" s="224"/>
      <c r="Z138" s="224"/>
      <c r="AA138" s="224"/>
      <c r="AB138" s="224"/>
    </row>
    <row r="139" spans="1:28" ht="14.5" x14ac:dyDescent="0.3">
      <c r="O139" s="311" t="str">
        <f>Schadensberechnung!B31</f>
        <v>Teilweise erhaltene Gagen</v>
      </c>
      <c r="P139" s="234"/>
      <c r="Q139" s="235">
        <f>M126</f>
        <v>0</v>
      </c>
      <c r="R139" s="236">
        <v>0</v>
      </c>
      <c r="S139" s="236">
        <f t="shared" ref="S139:S144" si="18">R139-Q139</f>
        <v>0</v>
      </c>
      <c r="T139" s="377"/>
      <c r="U139" s="378"/>
      <c r="V139" s="299"/>
      <c r="W139" s="224"/>
      <c r="X139" s="224"/>
      <c r="Y139" s="224"/>
      <c r="Z139" s="224"/>
      <c r="AA139" s="224"/>
      <c r="AB139" s="224"/>
    </row>
    <row r="140" spans="1:28" ht="14.5" x14ac:dyDescent="0.3">
      <c r="O140" s="312"/>
      <c r="P140" s="239"/>
      <c r="Q140" s="236">
        <f>Schadensberechnung!Q35</f>
        <v>0</v>
      </c>
      <c r="R140" s="236">
        <v>0</v>
      </c>
      <c r="S140" s="236">
        <f t="shared" si="18"/>
        <v>0</v>
      </c>
      <c r="T140" s="377"/>
      <c r="U140" s="378"/>
      <c r="V140" s="299"/>
      <c r="W140" s="224"/>
      <c r="X140" s="224"/>
      <c r="Y140" s="224"/>
      <c r="Z140" s="224"/>
      <c r="AA140" s="224"/>
      <c r="AB140" s="224"/>
    </row>
    <row r="141" spans="1:28" ht="14.5" x14ac:dyDescent="0.3">
      <c r="O141" s="312"/>
      <c r="P141" s="239"/>
      <c r="Q141" s="236">
        <f>Schadensberechnung!Q36</f>
        <v>0</v>
      </c>
      <c r="R141" s="236">
        <v>0</v>
      </c>
      <c r="S141" s="236">
        <f t="shared" si="18"/>
        <v>0</v>
      </c>
      <c r="T141" s="377"/>
      <c r="U141" s="378"/>
      <c r="V141" s="299"/>
      <c r="W141" s="224"/>
      <c r="X141" s="224"/>
      <c r="Y141" s="224"/>
      <c r="Z141" s="224"/>
      <c r="AA141" s="224"/>
      <c r="AB141" s="224"/>
    </row>
    <row r="142" spans="1:28" ht="14.5" x14ac:dyDescent="0.3">
      <c r="O142" s="312"/>
      <c r="P142" s="239"/>
      <c r="Q142" s="236">
        <f>Schadensberechnung!Q37</f>
        <v>0</v>
      </c>
      <c r="R142" s="236">
        <v>0</v>
      </c>
      <c r="S142" s="236">
        <f t="shared" si="18"/>
        <v>0</v>
      </c>
      <c r="T142" s="377"/>
      <c r="U142" s="378"/>
      <c r="V142" s="299"/>
      <c r="W142" s="224"/>
      <c r="X142" s="224"/>
      <c r="Y142" s="224"/>
      <c r="Z142" s="224"/>
      <c r="AA142" s="224"/>
      <c r="AB142" s="224"/>
    </row>
    <row r="143" spans="1:28" ht="14.5" x14ac:dyDescent="0.3">
      <c r="O143" s="312"/>
      <c r="P143" s="239"/>
      <c r="Q143" s="236">
        <f>Schadensberechnung!Q38</f>
        <v>0</v>
      </c>
      <c r="R143" s="236">
        <v>0</v>
      </c>
      <c r="S143" s="236">
        <f t="shared" si="18"/>
        <v>0</v>
      </c>
      <c r="T143" s="377"/>
      <c r="U143" s="378"/>
      <c r="V143" s="299"/>
      <c r="W143" s="224"/>
      <c r="X143" s="224"/>
      <c r="Y143" s="224"/>
      <c r="Z143" s="224"/>
      <c r="AA143" s="224"/>
      <c r="AB143" s="224"/>
    </row>
    <row r="144" spans="1:28" ht="15.5" x14ac:dyDescent="0.3">
      <c r="A144" s="334" t="s">
        <v>107</v>
      </c>
      <c r="O144" s="312"/>
      <c r="P144" s="239"/>
      <c r="Q144" s="236">
        <f>Schadensberechnung!Q39</f>
        <v>0</v>
      </c>
      <c r="R144" s="236">
        <v>0</v>
      </c>
      <c r="S144" s="236">
        <f t="shared" si="18"/>
        <v>0</v>
      </c>
      <c r="T144" s="377"/>
      <c r="U144" s="378"/>
      <c r="V144" s="299"/>
      <c r="W144" s="224"/>
      <c r="X144" s="224"/>
      <c r="Y144" s="224"/>
      <c r="Z144" s="224"/>
      <c r="AA144" s="224"/>
      <c r="AB144" s="224"/>
    </row>
    <row r="145" spans="1:28" ht="15.5" x14ac:dyDescent="0.35">
      <c r="A145" s="335" t="s">
        <v>110</v>
      </c>
      <c r="O145" s="312"/>
      <c r="P145" s="239"/>
      <c r="Q145" s="236">
        <v>0</v>
      </c>
      <c r="R145" s="236">
        <v>0</v>
      </c>
      <c r="S145" s="236">
        <f>R145--Q145</f>
        <v>0</v>
      </c>
      <c r="T145" s="377"/>
      <c r="U145" s="378"/>
      <c r="V145" s="299"/>
      <c r="W145" s="224"/>
      <c r="X145" s="224"/>
      <c r="Y145" s="224"/>
      <c r="Z145" s="224"/>
      <c r="AA145" s="224"/>
      <c r="AB145" s="224"/>
    </row>
    <row r="146" spans="1:28" ht="14.5" x14ac:dyDescent="0.3">
      <c r="A146" s="336"/>
      <c r="O146" s="312"/>
      <c r="P146" s="239"/>
      <c r="Q146" s="348">
        <v>0</v>
      </c>
      <c r="R146" s="236">
        <v>0</v>
      </c>
      <c r="S146" s="236">
        <v>0</v>
      </c>
      <c r="T146" s="289"/>
      <c r="U146" s="290"/>
      <c r="V146" s="299"/>
      <c r="W146" s="224"/>
      <c r="X146" s="224"/>
      <c r="Y146" s="224"/>
      <c r="Z146" s="224"/>
      <c r="AA146" s="224"/>
      <c r="AB146" s="224"/>
    </row>
    <row r="147" spans="1:28" ht="14.5" x14ac:dyDescent="0.3">
      <c r="A147" s="337" t="s">
        <v>24</v>
      </c>
      <c r="O147" s="313" t="s">
        <v>35</v>
      </c>
      <c r="P147" s="240"/>
      <c r="Q147" s="241">
        <f>SUM(Q138:Q145)</f>
        <v>0</v>
      </c>
      <c r="R147" s="242">
        <f>SUM(R138:R146)</f>
        <v>0</v>
      </c>
      <c r="S147" s="242">
        <f>SUM(S138:S146)</f>
        <v>0</v>
      </c>
      <c r="T147" s="238"/>
      <c r="U147" s="290"/>
      <c r="V147" s="299"/>
      <c r="W147" s="224"/>
      <c r="X147" s="224"/>
      <c r="Y147" s="224"/>
      <c r="Z147" s="224"/>
      <c r="AA147" s="224"/>
      <c r="AB147" s="224"/>
    </row>
    <row r="148" spans="1:28" x14ac:dyDescent="0.3">
      <c r="A148" s="337" t="s">
        <v>23</v>
      </c>
      <c r="O148" s="298"/>
      <c r="P148" s="280"/>
      <c r="Q148" s="280"/>
      <c r="R148" s="280"/>
      <c r="S148" s="280"/>
      <c r="T148" s="280"/>
      <c r="U148" s="280"/>
      <c r="V148" s="299"/>
      <c r="W148" s="224"/>
      <c r="X148" s="224"/>
      <c r="Y148" s="224"/>
      <c r="Z148" s="224"/>
      <c r="AA148" s="224"/>
      <c r="AB148" s="224"/>
    </row>
    <row r="149" spans="1:28" x14ac:dyDescent="0.3">
      <c r="A149" s="337" t="s">
        <v>155</v>
      </c>
      <c r="O149" s="346" t="s">
        <v>136</v>
      </c>
      <c r="P149" s="291"/>
      <c r="Q149" s="291"/>
      <c r="R149" s="291"/>
      <c r="S149" s="292"/>
      <c r="T149" s="292"/>
      <c r="U149" s="280"/>
      <c r="V149" s="299"/>
      <c r="W149" s="224"/>
      <c r="X149" s="224"/>
      <c r="Y149" s="224"/>
      <c r="Z149" s="224"/>
      <c r="AA149" s="224"/>
      <c r="AB149" s="224"/>
    </row>
    <row r="150" spans="1:28" ht="14.5" thickBot="1" x14ac:dyDescent="0.35">
      <c r="A150" s="336"/>
      <c r="O150" s="298"/>
      <c r="P150" s="280"/>
      <c r="Q150" s="280"/>
      <c r="R150" s="280"/>
      <c r="S150" s="280"/>
      <c r="T150" s="280"/>
      <c r="U150" s="280"/>
      <c r="V150" s="299"/>
      <c r="W150" s="224"/>
      <c r="X150" s="224"/>
      <c r="Y150" s="224"/>
      <c r="Z150" s="224"/>
      <c r="AA150" s="224"/>
      <c r="AB150" s="224"/>
    </row>
    <row r="151" spans="1:28" ht="14.5" thickBot="1" x14ac:dyDescent="0.35">
      <c r="O151" s="314" t="s">
        <v>137</v>
      </c>
      <c r="P151" s="243"/>
      <c r="Q151" s="243"/>
      <c r="R151" s="244"/>
      <c r="S151" s="280"/>
      <c r="T151" s="280"/>
      <c r="U151" s="280"/>
      <c r="V151" s="299"/>
      <c r="W151" s="224"/>
      <c r="X151" s="224"/>
      <c r="Y151" s="224"/>
      <c r="Z151" s="224"/>
      <c r="AA151" s="224"/>
      <c r="AB151" s="224"/>
    </row>
    <row r="152" spans="1:28" x14ac:dyDescent="0.3">
      <c r="O152" s="340" t="s">
        <v>138</v>
      </c>
      <c r="P152" s="245"/>
      <c r="Q152" s="245" t="s">
        <v>129</v>
      </c>
      <c r="R152" s="246" t="s">
        <v>130</v>
      </c>
      <c r="S152" s="293"/>
      <c r="T152" s="293"/>
      <c r="U152" s="280"/>
      <c r="V152" s="299"/>
      <c r="W152" s="224"/>
      <c r="X152" s="224"/>
      <c r="Y152" s="224"/>
      <c r="Z152" s="224"/>
      <c r="AA152" s="224"/>
      <c r="AB152" s="224"/>
    </row>
    <row r="153" spans="1:28" x14ac:dyDescent="0.3">
      <c r="O153" s="341" t="s">
        <v>156</v>
      </c>
      <c r="P153" s="342"/>
      <c r="Q153" s="343">
        <v>0</v>
      </c>
      <c r="R153" s="344">
        <v>0</v>
      </c>
      <c r="S153" s="293"/>
      <c r="T153" s="293"/>
      <c r="U153" s="280"/>
      <c r="V153" s="299"/>
      <c r="W153" s="224"/>
      <c r="X153" s="224"/>
      <c r="Y153" s="224"/>
      <c r="Z153" s="224"/>
      <c r="AA153" s="224"/>
      <c r="AB153" s="224"/>
    </row>
    <row r="154" spans="1:28" x14ac:dyDescent="0.3">
      <c r="O154" s="341" t="s">
        <v>157</v>
      </c>
      <c r="P154" s="342"/>
      <c r="Q154" s="343">
        <v>0</v>
      </c>
      <c r="R154" s="344">
        <v>0</v>
      </c>
      <c r="S154" s="293"/>
      <c r="T154" s="293"/>
      <c r="U154" s="280"/>
      <c r="V154" s="299"/>
      <c r="W154" s="224"/>
      <c r="X154" s="224"/>
      <c r="Y154" s="224"/>
      <c r="Z154" s="224"/>
      <c r="AA154" s="224"/>
      <c r="AB154" s="224"/>
    </row>
    <row r="155" spans="1:28" x14ac:dyDescent="0.3">
      <c r="O155" s="341" t="s">
        <v>158</v>
      </c>
      <c r="P155" s="342"/>
      <c r="Q155" s="343">
        <v>0</v>
      </c>
      <c r="R155" s="344">
        <v>0</v>
      </c>
      <c r="S155" s="293"/>
      <c r="T155" s="293"/>
      <c r="U155" s="280"/>
      <c r="V155" s="299"/>
      <c r="W155" s="224"/>
      <c r="X155" s="224"/>
      <c r="Y155" s="224"/>
      <c r="Z155" s="224"/>
      <c r="AA155" s="224"/>
      <c r="AB155" s="224"/>
    </row>
    <row r="156" spans="1:28" x14ac:dyDescent="0.3">
      <c r="O156" s="341" t="s">
        <v>159</v>
      </c>
      <c r="P156" s="342"/>
      <c r="Q156" s="343">
        <f>SUM(Q149)</f>
        <v>0</v>
      </c>
      <c r="R156" s="344">
        <v>0</v>
      </c>
      <c r="S156" s="280"/>
      <c r="T156" s="280"/>
      <c r="U156" s="280"/>
      <c r="V156" s="299"/>
      <c r="W156" s="224"/>
      <c r="X156" s="224"/>
      <c r="Y156" s="224"/>
      <c r="Z156" s="224"/>
      <c r="AA156" s="224"/>
      <c r="AB156" s="224"/>
    </row>
    <row r="157" spans="1:28" ht="14.5" x14ac:dyDescent="0.3">
      <c r="O157" s="422" t="s">
        <v>139</v>
      </c>
      <c r="P157" s="423"/>
      <c r="Q157" s="247">
        <f>Schadensberechnung!Q38</f>
        <v>0</v>
      </c>
      <c r="R157" s="345">
        <f>SUM(R153:R156)</f>
        <v>0</v>
      </c>
      <c r="S157" s="280"/>
      <c r="T157" s="280"/>
      <c r="U157" s="280"/>
      <c r="V157" s="299"/>
      <c r="W157" s="224"/>
      <c r="X157" s="224"/>
      <c r="Y157" s="224"/>
      <c r="Z157" s="224"/>
      <c r="AA157" s="224"/>
      <c r="AB157" s="224"/>
    </row>
    <row r="158" spans="1:28" x14ac:dyDescent="0.3">
      <c r="O158" s="315" t="s">
        <v>140</v>
      </c>
      <c r="P158" s="248"/>
      <c r="Q158" s="248"/>
      <c r="R158" s="249" t="e">
        <f>IF((100%/R126*S126)&gt;100%,100%,100%/R126*S126)</f>
        <v>#DIV/0!</v>
      </c>
      <c r="S158" s="294" t="s">
        <v>152</v>
      </c>
      <c r="T158" s="280"/>
      <c r="U158" s="280"/>
      <c r="V158" s="299"/>
      <c r="W158" s="224"/>
      <c r="X158" s="224"/>
      <c r="Y158" s="224"/>
      <c r="Z158" s="224"/>
      <c r="AA158" s="224"/>
      <c r="AB158" s="224"/>
    </row>
    <row r="159" spans="1:28" ht="14.5" thickBot="1" x14ac:dyDescent="0.35">
      <c r="O159" s="316" t="s">
        <v>141</v>
      </c>
      <c r="P159" s="250"/>
      <c r="Q159" s="250"/>
      <c r="R159" s="339" t="e">
        <f>R157*R158</f>
        <v>#DIV/0!</v>
      </c>
      <c r="S159" s="280"/>
      <c r="T159" s="280"/>
      <c r="U159" s="280"/>
      <c r="V159" s="299"/>
      <c r="W159" s="224"/>
      <c r="X159" s="224"/>
      <c r="Y159" s="224"/>
      <c r="Z159" s="224"/>
      <c r="AA159" s="224"/>
      <c r="AB159" s="224"/>
    </row>
    <row r="160" spans="1:28" x14ac:dyDescent="0.3">
      <c r="O160" s="298"/>
      <c r="P160" s="280"/>
      <c r="Q160" s="280"/>
      <c r="R160" s="280"/>
      <c r="S160" s="280"/>
      <c r="T160" s="280"/>
      <c r="U160" s="280"/>
      <c r="V160" s="299"/>
      <c r="W160" s="224"/>
      <c r="X160" s="224"/>
      <c r="Y160" s="224"/>
      <c r="Z160" s="224"/>
      <c r="AA160" s="224"/>
      <c r="AB160" s="224"/>
    </row>
    <row r="161" spans="15:28" ht="14.5" customHeight="1" thickBot="1" x14ac:dyDescent="0.35">
      <c r="O161" s="298"/>
      <c r="P161" s="280"/>
      <c r="Q161" s="280"/>
      <c r="R161" s="280"/>
      <c r="S161" s="280"/>
      <c r="T161" s="280"/>
      <c r="U161" s="280"/>
      <c r="V161" s="299"/>
      <c r="W161" s="224"/>
      <c r="X161" s="224"/>
      <c r="Y161" s="224"/>
      <c r="Z161" s="224"/>
      <c r="AA161" s="224"/>
      <c r="AB161" s="224"/>
    </row>
    <row r="162" spans="15:28" ht="14.5" thickBot="1" x14ac:dyDescent="0.35">
      <c r="O162" s="317" t="s">
        <v>142</v>
      </c>
      <c r="P162" s="251"/>
      <c r="Q162" s="251"/>
      <c r="R162" s="252"/>
      <c r="S162" s="280"/>
      <c r="T162" s="280"/>
      <c r="U162" s="280"/>
      <c r="V162" s="299"/>
      <c r="W162" s="224"/>
      <c r="X162" s="224"/>
      <c r="Y162" s="224"/>
      <c r="Z162" s="224"/>
      <c r="AA162" s="224"/>
      <c r="AB162" s="224"/>
    </row>
    <row r="163" spans="15:28" x14ac:dyDescent="0.3">
      <c r="O163" s="318" t="s">
        <v>143</v>
      </c>
      <c r="P163" s="253"/>
      <c r="Q163" s="254" t="s">
        <v>24</v>
      </c>
      <c r="R163" s="255">
        <v>20</v>
      </c>
      <c r="S163" s="280"/>
      <c r="T163" s="280"/>
      <c r="U163" s="280"/>
      <c r="V163" s="299"/>
      <c r="W163" s="224"/>
      <c r="X163" s="224"/>
      <c r="Y163" s="224"/>
      <c r="Z163" s="224"/>
      <c r="AA163" s="224"/>
      <c r="AB163" s="224"/>
    </row>
    <row r="164" spans="15:28" x14ac:dyDescent="0.3">
      <c r="O164" s="319" t="s">
        <v>156</v>
      </c>
      <c r="P164" s="256">
        <v>31</v>
      </c>
      <c r="Q164" s="338"/>
      <c r="R164" s="434">
        <f>SUM(P164:P167)</f>
        <v>120</v>
      </c>
      <c r="S164" s="280"/>
      <c r="T164" s="280"/>
      <c r="U164" s="280"/>
      <c r="V164" s="299"/>
      <c r="W164" s="224"/>
      <c r="X164" s="224"/>
      <c r="Y164" s="224"/>
      <c r="Z164" s="224"/>
      <c r="AA164" s="224"/>
      <c r="AB164" s="224"/>
    </row>
    <row r="165" spans="15:28" x14ac:dyDescent="0.3">
      <c r="O165" s="319" t="s">
        <v>157</v>
      </c>
      <c r="P165" s="256">
        <v>28</v>
      </c>
      <c r="Q165" s="338"/>
      <c r="R165" s="435"/>
      <c r="S165" s="280"/>
      <c r="T165" s="280"/>
      <c r="U165" s="280"/>
      <c r="V165" s="299"/>
      <c r="W165" s="224"/>
      <c r="X165" s="224"/>
      <c r="Y165" s="224"/>
      <c r="Z165" s="224"/>
      <c r="AA165" s="224"/>
      <c r="AB165" s="224"/>
    </row>
    <row r="166" spans="15:28" x14ac:dyDescent="0.3">
      <c r="O166" s="319" t="s">
        <v>158</v>
      </c>
      <c r="P166" s="256">
        <v>31</v>
      </c>
      <c r="Q166" s="338"/>
      <c r="R166" s="435"/>
      <c r="S166" s="280"/>
      <c r="T166" s="280"/>
      <c r="U166" s="280"/>
      <c r="V166" s="299"/>
      <c r="W166" s="224"/>
      <c r="X166" s="224"/>
      <c r="Y166" s="224"/>
      <c r="Z166" s="224"/>
      <c r="AA166" s="224"/>
      <c r="AB166" s="224"/>
    </row>
    <row r="167" spans="15:28" x14ac:dyDescent="0.3">
      <c r="O167" s="319" t="s">
        <v>159</v>
      </c>
      <c r="P167" s="256">
        <v>30</v>
      </c>
      <c r="Q167" s="257"/>
      <c r="R167" s="436"/>
      <c r="S167" s="280"/>
      <c r="T167" s="280"/>
      <c r="U167" s="350">
        <f>R163*R164</f>
        <v>2400</v>
      </c>
      <c r="V167" s="299"/>
      <c r="W167" s="224"/>
      <c r="X167" s="224"/>
      <c r="Y167" s="224"/>
      <c r="Z167" s="224"/>
      <c r="AA167" s="224"/>
      <c r="AB167" s="224"/>
    </row>
    <row r="168" spans="15:28" ht="14.5" x14ac:dyDescent="0.3">
      <c r="O168" s="424" t="s">
        <v>160</v>
      </c>
      <c r="P168" s="425"/>
      <c r="Q168" s="426"/>
      <c r="R168" s="255">
        <f>(R163*R164)*0.947</f>
        <v>2272.7999999999997</v>
      </c>
      <c r="S168" s="280"/>
      <c r="T168" s="280"/>
      <c r="U168" s="280"/>
      <c r="V168" s="299"/>
      <c r="W168" s="224"/>
      <c r="X168" s="224"/>
      <c r="Y168" s="224"/>
      <c r="Z168" s="224"/>
      <c r="AA168" s="224"/>
      <c r="AB168" s="224"/>
    </row>
    <row r="169" spans="15:28" x14ac:dyDescent="0.3">
      <c r="O169" s="320" t="s">
        <v>140</v>
      </c>
      <c r="P169" s="259"/>
      <c r="Q169" s="259"/>
      <c r="R169" s="260" t="e">
        <f>IF((100%/R126*S126)&gt;100%,100%,100%/R126*S126)</f>
        <v>#DIV/0!</v>
      </c>
      <c r="S169" s="294" t="s">
        <v>152</v>
      </c>
      <c r="T169" s="280"/>
      <c r="U169" s="280"/>
      <c r="V169" s="299"/>
      <c r="W169" s="224"/>
      <c r="X169" s="224"/>
      <c r="Y169" s="224"/>
      <c r="Z169" s="224"/>
      <c r="AA169" s="224"/>
      <c r="AB169" s="224"/>
    </row>
    <row r="170" spans="15:28" x14ac:dyDescent="0.3">
      <c r="O170" s="321" t="s">
        <v>25</v>
      </c>
      <c r="P170" s="261"/>
      <c r="Q170" s="261"/>
      <c r="R170" s="349" t="e">
        <f>R168*R169</f>
        <v>#DIV/0!</v>
      </c>
      <c r="S170" s="280"/>
      <c r="T170" s="280"/>
      <c r="U170" s="280"/>
      <c r="V170" s="299"/>
      <c r="W170" s="224"/>
      <c r="X170" s="224"/>
      <c r="Y170" s="224"/>
      <c r="Z170" s="224"/>
      <c r="AA170" s="224"/>
      <c r="AB170" s="224"/>
    </row>
    <row r="171" spans="15:28" x14ac:dyDescent="0.3">
      <c r="O171" s="320" t="s">
        <v>26</v>
      </c>
      <c r="P171" s="258"/>
      <c r="Q171" s="258"/>
      <c r="R171" s="255">
        <v>0</v>
      </c>
      <c r="S171" s="280"/>
      <c r="T171" s="280"/>
      <c r="U171" s="280"/>
      <c r="V171" s="299"/>
      <c r="W171" s="224"/>
      <c r="X171" s="224"/>
      <c r="Y171" s="224"/>
      <c r="Z171" s="224"/>
      <c r="AA171" s="224"/>
      <c r="AB171" s="224"/>
    </row>
    <row r="172" spans="15:28" ht="29.5" customHeight="1" thickBot="1" x14ac:dyDescent="0.35">
      <c r="O172" s="427" t="s">
        <v>27</v>
      </c>
      <c r="P172" s="428"/>
      <c r="Q172" s="429"/>
      <c r="R172" s="262" t="e">
        <f>R170-R171</f>
        <v>#DIV/0!</v>
      </c>
      <c r="S172" s="280"/>
      <c r="T172" s="280"/>
      <c r="U172" s="280"/>
      <c r="V172" s="299"/>
      <c r="W172" s="224"/>
      <c r="X172" s="224"/>
      <c r="Y172" s="224"/>
      <c r="Z172" s="224"/>
      <c r="AA172" s="224"/>
      <c r="AB172" s="224"/>
    </row>
    <row r="173" spans="15:28" ht="14.5" thickBot="1" x14ac:dyDescent="0.35">
      <c r="O173" s="298"/>
      <c r="P173" s="280"/>
      <c r="Q173" s="280"/>
      <c r="R173" s="280"/>
      <c r="S173" s="280"/>
      <c r="T173" s="280"/>
      <c r="U173" s="280"/>
      <c r="V173" s="299"/>
      <c r="W173" s="224"/>
      <c r="X173" s="224"/>
      <c r="Y173" s="224"/>
      <c r="Z173" s="224"/>
      <c r="AA173" s="224"/>
      <c r="AB173" s="224"/>
    </row>
    <row r="174" spans="15:28" ht="14.5" thickBot="1" x14ac:dyDescent="0.35">
      <c r="O174" s="322" t="s">
        <v>144</v>
      </c>
      <c r="P174" s="263"/>
      <c r="Q174" s="263"/>
      <c r="R174" s="264"/>
      <c r="S174" s="280"/>
      <c r="T174" s="280"/>
      <c r="U174" s="280"/>
      <c r="V174" s="299"/>
      <c r="W174" s="224"/>
      <c r="X174" s="224"/>
      <c r="Y174" s="224"/>
      <c r="Z174" s="224"/>
      <c r="AA174" s="224"/>
      <c r="AB174" s="224"/>
    </row>
    <row r="175" spans="15:28" x14ac:dyDescent="0.3">
      <c r="O175" s="323" t="s">
        <v>145</v>
      </c>
      <c r="P175" s="265" t="s">
        <v>5</v>
      </c>
      <c r="Q175" s="265" t="s">
        <v>146</v>
      </c>
      <c r="R175" s="266" t="s">
        <v>147</v>
      </c>
      <c r="S175" s="280"/>
      <c r="T175" s="280"/>
      <c r="U175" s="280"/>
      <c r="V175" s="299"/>
      <c r="W175" s="224"/>
      <c r="X175" s="224"/>
      <c r="Y175" s="224"/>
      <c r="Z175" s="224"/>
      <c r="AA175" s="224"/>
      <c r="AB175" s="224"/>
    </row>
    <row r="176" spans="15:28" ht="14.5" thickBot="1" x14ac:dyDescent="0.35">
      <c r="O176" s="324"/>
      <c r="P176" s="267"/>
      <c r="Q176" s="267">
        <v>0</v>
      </c>
      <c r="R176" s="268">
        <f>R171</f>
        <v>0</v>
      </c>
      <c r="S176" s="280"/>
      <c r="T176" s="280"/>
      <c r="U176" s="280"/>
      <c r="V176" s="299"/>
      <c r="W176" s="224"/>
      <c r="X176" s="224"/>
      <c r="Y176" s="224"/>
      <c r="Z176" s="224"/>
      <c r="AA176" s="224"/>
      <c r="AB176" s="224"/>
    </row>
    <row r="177" spans="15:28" x14ac:dyDescent="0.3">
      <c r="O177" s="298"/>
      <c r="P177" s="280"/>
      <c r="Q177" s="280"/>
      <c r="R177" s="280"/>
      <c r="S177" s="280"/>
      <c r="T177" s="280"/>
      <c r="U177" s="280"/>
      <c r="V177" s="299"/>
      <c r="W177" s="224"/>
      <c r="X177" s="224"/>
      <c r="Y177" s="224"/>
      <c r="Z177" s="224"/>
      <c r="AA177" s="224"/>
      <c r="AB177" s="224"/>
    </row>
    <row r="178" spans="15:28" x14ac:dyDescent="0.3">
      <c r="O178" s="298"/>
      <c r="P178" s="280"/>
      <c r="Q178" s="280"/>
      <c r="R178" s="280"/>
      <c r="S178" s="280"/>
      <c r="T178" s="280"/>
      <c r="U178" s="280"/>
      <c r="V178" s="299"/>
      <c r="W178" s="224"/>
      <c r="X178" s="224"/>
      <c r="Y178" s="224"/>
      <c r="Z178" s="224"/>
      <c r="AA178" s="224"/>
      <c r="AB178" s="224"/>
    </row>
    <row r="179" spans="15:28" ht="14.5" thickBot="1" x14ac:dyDescent="0.35">
      <c r="O179" s="298"/>
      <c r="P179" s="280"/>
      <c r="Q179" s="280"/>
      <c r="R179" s="280"/>
      <c r="S179" s="280"/>
      <c r="T179" s="280"/>
      <c r="U179" s="280"/>
      <c r="V179" s="299"/>
      <c r="W179" s="224"/>
      <c r="X179" s="224"/>
      <c r="Y179" s="224"/>
      <c r="Z179" s="224"/>
      <c r="AA179" s="224"/>
      <c r="AB179" s="224"/>
    </row>
    <row r="180" spans="15:28" ht="14.5" x14ac:dyDescent="0.3">
      <c r="O180" s="430" t="s">
        <v>121</v>
      </c>
      <c r="P180" s="431"/>
      <c r="Q180" s="415" t="s">
        <v>148</v>
      </c>
      <c r="R180" s="416"/>
      <c r="S180" s="280"/>
      <c r="T180" s="280"/>
      <c r="U180" s="280"/>
      <c r="V180" s="299"/>
      <c r="W180" s="224"/>
      <c r="X180" s="224"/>
      <c r="Y180" s="224"/>
      <c r="Z180" s="224"/>
      <c r="AA180" s="224"/>
      <c r="AB180" s="224"/>
    </row>
    <row r="181" spans="15:28" ht="15" thickBot="1" x14ac:dyDescent="0.35">
      <c r="O181" s="432" t="s">
        <v>149</v>
      </c>
      <c r="P181" s="433"/>
      <c r="Q181" s="417" t="s">
        <v>150</v>
      </c>
      <c r="R181" s="418"/>
      <c r="S181" s="280"/>
      <c r="T181" s="280"/>
      <c r="U181" s="280"/>
      <c r="V181" s="299"/>
      <c r="W181" s="224"/>
      <c r="X181" s="224"/>
      <c r="Y181" s="224"/>
      <c r="Z181" s="224"/>
      <c r="AA181" s="224"/>
      <c r="AB181" s="224"/>
    </row>
    <row r="182" spans="15:28" ht="15" thickBot="1" x14ac:dyDescent="0.35">
      <c r="O182" s="413" t="s">
        <v>149</v>
      </c>
      <c r="P182" s="414"/>
      <c r="Q182" s="419" t="s">
        <v>151</v>
      </c>
      <c r="R182" s="420"/>
      <c r="S182" s="280"/>
      <c r="T182" s="280"/>
      <c r="U182" s="280"/>
      <c r="V182" s="299"/>
      <c r="W182" s="224"/>
      <c r="X182" s="224"/>
      <c r="Y182" s="224"/>
      <c r="Z182" s="224"/>
      <c r="AA182" s="224"/>
      <c r="AB182" s="224"/>
    </row>
    <row r="183" spans="15:28" x14ac:dyDescent="0.3">
      <c r="O183" s="298"/>
      <c r="P183" s="280"/>
      <c r="Q183" s="280"/>
      <c r="R183" s="280"/>
      <c r="S183" s="280"/>
      <c r="T183" s="280"/>
      <c r="U183" s="280"/>
      <c r="V183" s="299"/>
      <c r="W183" s="224"/>
      <c r="X183" s="224"/>
      <c r="Y183" s="224"/>
      <c r="Z183" s="224"/>
      <c r="AA183" s="224"/>
      <c r="AB183" s="224"/>
    </row>
    <row r="184" spans="15:28" x14ac:dyDescent="0.3">
      <c r="O184" s="298"/>
      <c r="P184" s="280"/>
      <c r="Q184" s="280"/>
      <c r="R184" s="280"/>
      <c r="S184" s="280"/>
      <c r="T184" s="224"/>
      <c r="U184" s="224"/>
      <c r="V184" s="299"/>
      <c r="W184" s="224"/>
      <c r="X184" s="224"/>
      <c r="Y184" s="224"/>
      <c r="Z184" s="224"/>
      <c r="AA184" s="224"/>
      <c r="AB184" s="224"/>
    </row>
    <row r="185" spans="15:28" ht="14.5" thickBot="1" x14ac:dyDescent="0.35">
      <c r="O185" s="325"/>
      <c r="P185" s="326"/>
      <c r="Q185" s="326"/>
      <c r="R185" s="326"/>
      <c r="S185" s="326"/>
      <c r="T185" s="326"/>
      <c r="U185" s="326"/>
      <c r="V185" s="347"/>
      <c r="W185" s="224"/>
      <c r="X185" s="224"/>
      <c r="Y185" s="224"/>
      <c r="Z185" s="224"/>
      <c r="AA185" s="224"/>
      <c r="AB185" s="224"/>
    </row>
    <row r="186" spans="15:28" x14ac:dyDescent="0.3">
      <c r="O186" s="224"/>
      <c r="P186" s="224"/>
      <c r="Q186" s="224"/>
      <c r="R186" s="224"/>
      <c r="S186" s="224"/>
      <c r="T186" s="224"/>
      <c r="U186" s="224"/>
      <c r="V186" s="224"/>
      <c r="W186" s="224"/>
      <c r="X186" s="224"/>
      <c r="Y186" s="224"/>
      <c r="Z186" s="224"/>
      <c r="AA186" s="224"/>
      <c r="AB186" s="224"/>
    </row>
    <row r="187" spans="15:28" x14ac:dyDescent="0.3">
      <c r="O187" s="224"/>
      <c r="P187" s="224"/>
      <c r="Q187" s="224"/>
      <c r="R187" s="224"/>
      <c r="S187" s="224"/>
      <c r="T187" s="224"/>
      <c r="U187" s="224"/>
      <c r="V187" s="224"/>
      <c r="W187" s="224"/>
      <c r="X187" s="224"/>
      <c r="Y187" s="224"/>
      <c r="Z187" s="224"/>
      <c r="AA187" s="224"/>
      <c r="AB187" s="224"/>
    </row>
    <row r="188" spans="15:28" x14ac:dyDescent="0.3">
      <c r="O188" s="224"/>
      <c r="P188" s="224"/>
      <c r="Q188" s="224"/>
      <c r="R188" s="224"/>
      <c r="S188" s="224"/>
      <c r="T188" s="224"/>
      <c r="U188" s="224"/>
      <c r="V188" s="224"/>
      <c r="W188" s="224"/>
      <c r="X188" s="224"/>
      <c r="Y188" s="224"/>
      <c r="Z188" s="224"/>
      <c r="AA188" s="224"/>
      <c r="AB188" s="224"/>
    </row>
    <row r="189" spans="15:28" x14ac:dyDescent="0.3">
      <c r="O189" s="224"/>
      <c r="P189" s="224"/>
      <c r="Q189" s="224"/>
      <c r="R189" s="224"/>
      <c r="S189" s="224"/>
      <c r="T189" s="224"/>
      <c r="U189" s="224"/>
      <c r="V189" s="224"/>
      <c r="W189" s="224"/>
      <c r="X189" s="224"/>
      <c r="Y189" s="224"/>
      <c r="Z189" s="224"/>
      <c r="AA189" s="224"/>
      <c r="AB189" s="224"/>
    </row>
    <row r="190" spans="15:28" x14ac:dyDescent="0.3">
      <c r="O190" s="224"/>
      <c r="P190" s="224"/>
      <c r="Q190" s="224"/>
      <c r="R190" s="224"/>
      <c r="S190" s="224"/>
      <c r="T190" s="224"/>
      <c r="U190" s="224"/>
      <c r="V190" s="224"/>
      <c r="W190" s="224"/>
      <c r="X190" s="224"/>
      <c r="Y190" s="224"/>
      <c r="Z190" s="224"/>
      <c r="AA190" s="224"/>
      <c r="AB190" s="224"/>
    </row>
    <row r="191" spans="15:28" x14ac:dyDescent="0.3">
      <c r="O191" s="224"/>
      <c r="P191" s="224"/>
      <c r="Q191" s="224"/>
      <c r="R191" s="224"/>
      <c r="S191" s="224"/>
      <c r="T191" s="224"/>
      <c r="U191" s="224"/>
      <c r="V191" s="224"/>
      <c r="W191" s="224"/>
      <c r="X191" s="224"/>
      <c r="Y191" s="224"/>
      <c r="Z191" s="224"/>
      <c r="AA191" s="224"/>
      <c r="AB191" s="224"/>
    </row>
    <row r="192" spans="15:28" x14ac:dyDescent="0.3">
      <c r="O192" s="224"/>
      <c r="P192" s="224"/>
      <c r="Q192" s="224"/>
      <c r="R192" s="224"/>
      <c r="S192" s="224"/>
      <c r="T192" s="224"/>
      <c r="U192" s="224"/>
      <c r="V192" s="224"/>
      <c r="W192" s="224"/>
      <c r="X192" s="224"/>
      <c r="Y192" s="224"/>
      <c r="Z192" s="224"/>
      <c r="AA192" s="224"/>
      <c r="AB192" s="224"/>
    </row>
    <row r="193" spans="15:28" x14ac:dyDescent="0.3">
      <c r="O193" s="224"/>
      <c r="P193" s="224"/>
      <c r="Q193" s="224"/>
      <c r="R193" s="224"/>
      <c r="S193" s="224"/>
      <c r="T193" s="224"/>
      <c r="U193" s="224"/>
      <c r="V193" s="224"/>
      <c r="W193" s="224"/>
      <c r="X193" s="224"/>
      <c r="Y193" s="224"/>
      <c r="Z193" s="224"/>
      <c r="AA193" s="224"/>
      <c r="AB193" s="224"/>
    </row>
    <row r="194" spans="15:28" x14ac:dyDescent="0.3">
      <c r="O194" s="224"/>
      <c r="P194" s="224"/>
      <c r="Q194" s="224"/>
      <c r="R194" s="224"/>
      <c r="S194" s="224"/>
      <c r="T194" s="224"/>
      <c r="U194" s="224"/>
      <c r="V194" s="224"/>
      <c r="W194" s="224"/>
      <c r="X194" s="224"/>
      <c r="Y194" s="224"/>
      <c r="Z194" s="224"/>
      <c r="AA194" s="224"/>
      <c r="AB194" s="224"/>
    </row>
    <row r="195" spans="15:28" x14ac:dyDescent="0.3">
      <c r="O195" s="224"/>
      <c r="P195" s="224"/>
      <c r="Q195" s="224"/>
      <c r="R195" s="224"/>
      <c r="S195" s="224"/>
      <c r="T195" s="224"/>
      <c r="U195" s="224"/>
      <c r="V195" s="224"/>
      <c r="W195" s="224"/>
      <c r="X195" s="224"/>
      <c r="Y195" s="224"/>
      <c r="Z195" s="224"/>
      <c r="AA195" s="224"/>
      <c r="AB195" s="224"/>
    </row>
    <row r="196" spans="15:28" x14ac:dyDescent="0.3">
      <c r="O196" s="224"/>
      <c r="P196" s="224"/>
      <c r="Q196" s="224"/>
      <c r="R196" s="224"/>
      <c r="S196" s="224"/>
      <c r="T196" s="224"/>
      <c r="U196" s="224"/>
      <c r="V196" s="224"/>
      <c r="W196" s="224"/>
      <c r="X196" s="224"/>
      <c r="Y196" s="224"/>
      <c r="Z196" s="224"/>
      <c r="AA196" s="224"/>
      <c r="AB196" s="224"/>
    </row>
    <row r="197" spans="15:28" x14ac:dyDescent="0.3">
      <c r="O197" s="224"/>
      <c r="P197" s="224"/>
      <c r="Q197" s="224"/>
      <c r="R197" s="224"/>
      <c r="S197" s="224"/>
      <c r="T197" s="224"/>
      <c r="U197" s="224"/>
      <c r="V197" s="224"/>
      <c r="W197" s="224"/>
      <c r="X197" s="224"/>
      <c r="Y197" s="224"/>
      <c r="Z197" s="224"/>
      <c r="AA197" s="224"/>
      <c r="AB197" s="224"/>
    </row>
    <row r="198" spans="15:28" x14ac:dyDescent="0.3">
      <c r="O198" s="224"/>
      <c r="P198" s="224"/>
      <c r="Q198" s="224"/>
      <c r="R198" s="224"/>
      <c r="S198" s="224"/>
      <c r="T198" s="224"/>
      <c r="U198" s="224"/>
      <c r="V198" s="224"/>
      <c r="W198" s="224"/>
      <c r="X198" s="224"/>
      <c r="Y198" s="224"/>
      <c r="Z198" s="224"/>
      <c r="AA198" s="224"/>
      <c r="AB198" s="224"/>
    </row>
    <row r="199" spans="15:28" x14ac:dyDescent="0.3">
      <c r="O199" s="224"/>
      <c r="P199" s="224"/>
      <c r="Q199" s="224"/>
      <c r="R199" s="224"/>
      <c r="S199" s="224"/>
      <c r="T199" s="224"/>
      <c r="U199" s="224"/>
      <c r="V199" s="224"/>
      <c r="W199" s="224"/>
      <c r="X199" s="224"/>
      <c r="Y199" s="224"/>
      <c r="Z199" s="224"/>
      <c r="AA199" s="224"/>
      <c r="AB199" s="224"/>
    </row>
    <row r="200" spans="15:28" x14ac:dyDescent="0.3">
      <c r="O200" s="224"/>
      <c r="P200" s="224"/>
      <c r="Q200" s="224"/>
      <c r="R200" s="224"/>
      <c r="S200" s="224"/>
      <c r="T200" s="224"/>
      <c r="U200" s="224"/>
      <c r="V200" s="224"/>
      <c r="W200" s="224"/>
      <c r="X200" s="224"/>
      <c r="Y200" s="224"/>
      <c r="Z200" s="224"/>
      <c r="AA200" s="224"/>
      <c r="AB200" s="224"/>
    </row>
    <row r="201" spans="15:28" x14ac:dyDescent="0.3">
      <c r="O201" s="224"/>
      <c r="P201" s="224"/>
      <c r="Q201" s="224"/>
      <c r="R201" s="224"/>
      <c r="S201" s="224"/>
      <c r="T201" s="224"/>
      <c r="U201" s="224"/>
      <c r="V201" s="224"/>
      <c r="W201" s="224"/>
      <c r="X201" s="224"/>
      <c r="Y201" s="224"/>
      <c r="Z201" s="224"/>
      <c r="AA201" s="224"/>
      <c r="AB201" s="224"/>
    </row>
    <row r="202" spans="15:28" x14ac:dyDescent="0.3">
      <c r="O202" s="224"/>
      <c r="P202" s="224"/>
      <c r="Q202" s="224"/>
      <c r="R202" s="224"/>
      <c r="S202" s="224"/>
      <c r="T202" s="224"/>
      <c r="U202" s="224"/>
      <c r="V202" s="224"/>
      <c r="W202" s="224"/>
      <c r="X202" s="224"/>
      <c r="Y202" s="224"/>
      <c r="Z202" s="224"/>
      <c r="AA202" s="224"/>
      <c r="AB202" s="224"/>
    </row>
    <row r="203" spans="15:28" x14ac:dyDescent="0.3">
      <c r="O203" s="224"/>
      <c r="P203" s="224"/>
      <c r="Q203" s="224"/>
      <c r="R203" s="224"/>
      <c r="S203" s="224"/>
      <c r="T203" s="224"/>
      <c r="U203" s="224"/>
      <c r="V203" s="224"/>
      <c r="W203" s="224"/>
      <c r="X203" s="224"/>
      <c r="Y203" s="224"/>
      <c r="Z203" s="224"/>
      <c r="AA203" s="224"/>
      <c r="AB203" s="224"/>
    </row>
    <row r="204" spans="15:28" x14ac:dyDescent="0.3">
      <c r="O204" s="224"/>
      <c r="P204" s="224"/>
      <c r="Q204" s="224"/>
      <c r="R204" s="224"/>
      <c r="S204" s="224"/>
      <c r="T204" s="224"/>
      <c r="U204" s="224"/>
      <c r="V204" s="224"/>
      <c r="W204" s="224"/>
      <c r="X204" s="224"/>
      <c r="Y204" s="224"/>
      <c r="Z204" s="224"/>
      <c r="AA204" s="224"/>
      <c r="AB204" s="224"/>
    </row>
    <row r="205" spans="15:28" x14ac:dyDescent="0.3">
      <c r="O205" s="224"/>
      <c r="P205" s="224"/>
      <c r="Q205" s="224"/>
      <c r="R205" s="224"/>
      <c r="S205" s="224"/>
      <c r="T205" s="224"/>
      <c r="U205" s="224"/>
      <c r="V205" s="224"/>
      <c r="W205" s="224"/>
      <c r="X205" s="224"/>
      <c r="Y205" s="224"/>
      <c r="Z205" s="224"/>
      <c r="AA205" s="224"/>
      <c r="AB205" s="224"/>
    </row>
    <row r="206" spans="15:28" x14ac:dyDescent="0.3">
      <c r="O206" s="224"/>
      <c r="P206" s="224"/>
      <c r="Q206" s="224"/>
      <c r="R206" s="224"/>
      <c r="S206" s="224"/>
      <c r="T206" s="224"/>
      <c r="U206" s="224"/>
      <c r="V206" s="224"/>
      <c r="W206" s="224"/>
      <c r="X206" s="224"/>
      <c r="Y206" s="224"/>
      <c r="Z206" s="224"/>
      <c r="AA206" s="224"/>
      <c r="AB206" s="224"/>
    </row>
    <row r="207" spans="15:28" x14ac:dyDescent="0.3">
      <c r="O207" s="224"/>
      <c r="P207" s="224"/>
      <c r="Q207" s="224"/>
      <c r="R207" s="224"/>
      <c r="S207" s="224"/>
      <c r="T207" s="224"/>
      <c r="U207" s="224"/>
      <c r="V207" s="224"/>
      <c r="W207" s="224"/>
      <c r="X207" s="224"/>
      <c r="Y207" s="224"/>
      <c r="Z207" s="224"/>
      <c r="AA207" s="224"/>
      <c r="AB207" s="224"/>
    </row>
    <row r="208" spans="15:28" x14ac:dyDescent="0.3">
      <c r="O208" s="224"/>
      <c r="P208" s="224"/>
      <c r="Q208" s="224"/>
      <c r="R208" s="224"/>
      <c r="S208" s="224"/>
      <c r="T208" s="224"/>
      <c r="U208" s="224"/>
      <c r="V208" s="224"/>
      <c r="W208" s="224"/>
      <c r="X208" s="224"/>
      <c r="Y208" s="224"/>
      <c r="Z208" s="224"/>
      <c r="AA208" s="224"/>
      <c r="AB208" s="224"/>
    </row>
    <row r="209" spans="15:28" x14ac:dyDescent="0.3">
      <c r="O209" s="224"/>
      <c r="P209" s="224"/>
      <c r="Q209" s="224"/>
      <c r="R209" s="224"/>
      <c r="S209" s="224"/>
      <c r="T209" s="224"/>
      <c r="U209" s="224"/>
      <c r="V209" s="224"/>
      <c r="W209" s="224"/>
      <c r="X209" s="224"/>
      <c r="Y209" s="224"/>
      <c r="Z209" s="224"/>
      <c r="AA209" s="224"/>
      <c r="AB209" s="224"/>
    </row>
    <row r="210" spans="15:28" x14ac:dyDescent="0.3">
      <c r="O210" s="224"/>
      <c r="P210" s="224"/>
      <c r="Q210" s="224"/>
      <c r="R210" s="224"/>
      <c r="S210" s="224"/>
      <c r="T210" s="224"/>
      <c r="U210" s="224"/>
      <c r="V210" s="224"/>
      <c r="W210" s="224"/>
      <c r="X210" s="224"/>
      <c r="Y210" s="224"/>
      <c r="Z210" s="224"/>
      <c r="AA210" s="224"/>
      <c r="AB210" s="224"/>
    </row>
    <row r="211" spans="15:28" x14ac:dyDescent="0.3">
      <c r="O211" s="224"/>
      <c r="P211" s="224"/>
      <c r="Q211" s="224"/>
      <c r="R211" s="224"/>
      <c r="S211" s="224"/>
      <c r="T211" s="224"/>
      <c r="U211" s="224"/>
      <c r="V211" s="224"/>
      <c r="W211" s="224"/>
      <c r="X211" s="224"/>
      <c r="Y211" s="224"/>
      <c r="Z211" s="224"/>
      <c r="AA211" s="224"/>
      <c r="AB211" s="224"/>
    </row>
    <row r="212" spans="15:28" x14ac:dyDescent="0.3">
      <c r="O212" s="224"/>
      <c r="P212" s="224"/>
      <c r="Q212" s="224"/>
      <c r="R212" s="224"/>
      <c r="S212" s="224"/>
      <c r="T212" s="224"/>
      <c r="U212" s="224"/>
      <c r="V212" s="224"/>
      <c r="W212" s="224"/>
      <c r="X212" s="224"/>
      <c r="Y212" s="224"/>
      <c r="Z212" s="224"/>
      <c r="AA212" s="224"/>
      <c r="AB212" s="224"/>
    </row>
    <row r="213" spans="15:28" x14ac:dyDescent="0.3">
      <c r="O213" s="224"/>
      <c r="P213" s="224"/>
      <c r="Q213" s="224"/>
      <c r="R213" s="224"/>
      <c r="S213" s="224"/>
      <c r="T213" s="224"/>
      <c r="U213" s="224"/>
      <c r="V213" s="224"/>
      <c r="W213" s="224"/>
      <c r="X213" s="224"/>
      <c r="Y213" s="224"/>
      <c r="Z213" s="224"/>
      <c r="AA213" s="224"/>
      <c r="AB213" s="224"/>
    </row>
    <row r="214" spans="15:28" x14ac:dyDescent="0.3">
      <c r="O214" s="224"/>
      <c r="P214" s="224"/>
      <c r="Q214" s="224"/>
      <c r="R214" s="224"/>
      <c r="S214" s="224"/>
      <c r="T214" s="224"/>
      <c r="U214" s="224"/>
      <c r="V214" s="224"/>
      <c r="W214" s="224"/>
      <c r="X214" s="224"/>
      <c r="Y214" s="224"/>
      <c r="Z214" s="224"/>
      <c r="AA214" s="224"/>
      <c r="AB214" s="224"/>
    </row>
    <row r="215" spans="15:28" x14ac:dyDescent="0.3">
      <c r="O215" s="224"/>
      <c r="P215" s="224"/>
      <c r="Q215" s="224"/>
      <c r="R215" s="224"/>
      <c r="S215" s="224"/>
      <c r="T215" s="224"/>
      <c r="U215" s="224"/>
      <c r="V215" s="224"/>
      <c r="W215" s="224"/>
      <c r="X215" s="224"/>
      <c r="Y215" s="224"/>
      <c r="Z215" s="224"/>
      <c r="AA215" s="224"/>
      <c r="AB215" s="224"/>
    </row>
    <row r="216" spans="15:28" x14ac:dyDescent="0.3">
      <c r="O216" s="224"/>
      <c r="P216" s="224"/>
      <c r="Q216" s="224"/>
      <c r="R216" s="224"/>
      <c r="S216" s="224"/>
      <c r="T216" s="224"/>
      <c r="U216" s="224"/>
      <c r="V216" s="224"/>
      <c r="W216" s="224"/>
      <c r="X216" s="224"/>
      <c r="Y216" s="224"/>
      <c r="Z216" s="224"/>
      <c r="AA216" s="224"/>
      <c r="AB216" s="224"/>
    </row>
    <row r="217" spans="15:28" x14ac:dyDescent="0.3">
      <c r="O217" s="224"/>
      <c r="P217" s="224"/>
      <c r="Q217" s="224"/>
      <c r="R217" s="224"/>
      <c r="S217" s="224"/>
      <c r="T217" s="224"/>
      <c r="U217" s="224"/>
      <c r="V217" s="224"/>
      <c r="W217" s="224"/>
      <c r="X217" s="224"/>
      <c r="Y217" s="224"/>
      <c r="Z217" s="224"/>
      <c r="AA217" s="224"/>
      <c r="AB217" s="224"/>
    </row>
    <row r="218" spans="15:28" x14ac:dyDescent="0.3">
      <c r="O218" s="224"/>
      <c r="P218" s="224"/>
      <c r="Q218" s="224"/>
      <c r="R218" s="224"/>
      <c r="S218" s="224"/>
      <c r="T218" s="224"/>
      <c r="U218" s="224"/>
      <c r="V218" s="224"/>
      <c r="W218" s="224"/>
      <c r="X218" s="224"/>
      <c r="Y218" s="224"/>
      <c r="Z218" s="224"/>
      <c r="AA218" s="224"/>
      <c r="AB218" s="224"/>
    </row>
    <row r="219" spans="15:28" x14ac:dyDescent="0.3">
      <c r="O219" s="224"/>
      <c r="P219" s="224"/>
      <c r="Q219" s="224"/>
      <c r="R219" s="224"/>
      <c r="S219" s="224"/>
      <c r="T219" s="224"/>
      <c r="U219" s="224"/>
      <c r="V219" s="224"/>
      <c r="W219" s="224"/>
      <c r="X219" s="224"/>
      <c r="Y219" s="224"/>
      <c r="Z219" s="224"/>
      <c r="AA219" s="224"/>
      <c r="AB219" s="224"/>
    </row>
    <row r="220" spans="15:28" x14ac:dyDescent="0.3">
      <c r="O220" s="224"/>
      <c r="P220" s="224"/>
      <c r="Q220" s="224"/>
      <c r="R220" s="224"/>
      <c r="S220" s="224"/>
      <c r="T220" s="224"/>
      <c r="U220" s="224"/>
      <c r="V220" s="224"/>
      <c r="W220" s="224"/>
      <c r="X220" s="224"/>
      <c r="Y220" s="224"/>
      <c r="Z220" s="224"/>
      <c r="AA220" s="224"/>
      <c r="AB220" s="224"/>
    </row>
    <row r="221" spans="15:28" x14ac:dyDescent="0.3">
      <c r="O221" s="224"/>
      <c r="P221" s="224"/>
      <c r="Q221" s="224"/>
      <c r="R221" s="224"/>
      <c r="S221" s="224"/>
      <c r="T221" s="224"/>
      <c r="U221" s="224"/>
      <c r="V221" s="224"/>
      <c r="W221" s="224"/>
      <c r="X221" s="224"/>
      <c r="Y221" s="224"/>
      <c r="Z221" s="224"/>
      <c r="AA221" s="224"/>
      <c r="AB221" s="224"/>
    </row>
    <row r="222" spans="15:28" x14ac:dyDescent="0.3">
      <c r="O222" s="224"/>
      <c r="P222" s="224"/>
      <c r="Q222" s="224"/>
      <c r="R222" s="224"/>
      <c r="S222" s="224"/>
      <c r="T222" s="224"/>
      <c r="U222" s="224"/>
      <c r="V222" s="224"/>
      <c r="W222" s="224"/>
      <c r="X222" s="224"/>
      <c r="Y222" s="224"/>
      <c r="Z222" s="224"/>
      <c r="AA222" s="224"/>
      <c r="AB222" s="224"/>
    </row>
    <row r="223" spans="15:28" x14ac:dyDescent="0.3">
      <c r="O223" s="224"/>
      <c r="P223" s="224"/>
      <c r="Q223" s="224"/>
      <c r="R223" s="224"/>
      <c r="S223" s="224"/>
      <c r="T223" s="224"/>
      <c r="U223" s="224"/>
      <c r="V223" s="224"/>
      <c r="W223" s="224"/>
      <c r="X223" s="224"/>
      <c r="Y223" s="224"/>
      <c r="Z223" s="224"/>
      <c r="AA223" s="224"/>
      <c r="AB223" s="224"/>
    </row>
    <row r="224" spans="15:28" x14ac:dyDescent="0.3">
      <c r="O224" s="224"/>
      <c r="P224" s="224"/>
      <c r="Q224" s="224"/>
      <c r="R224" s="224"/>
      <c r="S224" s="224"/>
      <c r="T224" s="224"/>
      <c r="U224" s="224"/>
      <c r="V224" s="224"/>
      <c r="W224" s="224"/>
      <c r="X224" s="224"/>
      <c r="Y224" s="224"/>
      <c r="Z224" s="224"/>
      <c r="AA224" s="224"/>
      <c r="AB224" s="224"/>
    </row>
    <row r="225" spans="15:28" x14ac:dyDescent="0.3">
      <c r="O225" s="224"/>
      <c r="P225" s="224"/>
      <c r="Q225" s="224"/>
      <c r="R225" s="224"/>
      <c r="S225" s="224"/>
      <c r="T225" s="224"/>
      <c r="U225" s="224"/>
      <c r="V225" s="224"/>
      <c r="W225" s="224"/>
      <c r="X225" s="224"/>
      <c r="Y225" s="224"/>
      <c r="Z225" s="224"/>
      <c r="AA225" s="224"/>
      <c r="AB225" s="224"/>
    </row>
    <row r="226" spans="15:28" x14ac:dyDescent="0.3">
      <c r="O226" s="224"/>
      <c r="P226" s="224"/>
      <c r="Q226" s="224"/>
      <c r="R226" s="224"/>
      <c r="S226" s="224"/>
      <c r="T226" s="224"/>
      <c r="U226" s="224"/>
      <c r="V226" s="224"/>
      <c r="W226" s="224"/>
      <c r="X226" s="224"/>
      <c r="Y226" s="224"/>
      <c r="Z226" s="224"/>
      <c r="AA226" s="224"/>
      <c r="AB226" s="224"/>
    </row>
    <row r="227" spans="15:28" x14ac:dyDescent="0.3">
      <c r="O227" s="224"/>
      <c r="P227" s="224"/>
      <c r="Q227" s="224"/>
      <c r="R227" s="224"/>
      <c r="S227" s="224"/>
      <c r="T227" s="224"/>
      <c r="U227" s="224"/>
      <c r="V227" s="224"/>
      <c r="W227" s="224"/>
      <c r="X227" s="224"/>
      <c r="Y227" s="224"/>
      <c r="Z227" s="224"/>
      <c r="AA227" s="224"/>
      <c r="AB227" s="224"/>
    </row>
    <row r="228" spans="15:28" x14ac:dyDescent="0.3">
      <c r="O228" s="224"/>
      <c r="P228" s="224"/>
      <c r="Q228" s="224"/>
      <c r="R228" s="224"/>
      <c r="S228" s="224"/>
      <c r="T228" s="224"/>
      <c r="U228" s="224"/>
      <c r="V228" s="224"/>
      <c r="W228" s="224"/>
      <c r="X228" s="224"/>
      <c r="Y228" s="224"/>
      <c r="Z228" s="224"/>
      <c r="AA228" s="224"/>
      <c r="AB228" s="224"/>
    </row>
    <row r="229" spans="15:28" x14ac:dyDescent="0.3">
      <c r="O229" s="224"/>
      <c r="P229" s="224"/>
      <c r="Q229" s="224"/>
      <c r="R229" s="224"/>
      <c r="S229" s="224"/>
      <c r="T229" s="224"/>
      <c r="U229" s="224"/>
      <c r="V229" s="224"/>
      <c r="W229" s="224"/>
      <c r="X229" s="224"/>
      <c r="Y229" s="224"/>
      <c r="Z229" s="224"/>
      <c r="AA229" s="224"/>
      <c r="AB229" s="224"/>
    </row>
    <row r="230" spans="15:28" x14ac:dyDescent="0.3">
      <c r="O230" s="224"/>
      <c r="P230" s="224"/>
      <c r="Q230" s="224"/>
      <c r="R230" s="224"/>
      <c r="S230" s="224"/>
      <c r="T230" s="224"/>
      <c r="U230" s="224"/>
      <c r="V230" s="224"/>
      <c r="W230" s="224"/>
      <c r="X230" s="224"/>
      <c r="Y230" s="224"/>
      <c r="Z230" s="224"/>
      <c r="AA230" s="224"/>
      <c r="AB230" s="224"/>
    </row>
    <row r="231" spans="15:28" x14ac:dyDescent="0.3">
      <c r="O231" s="224"/>
      <c r="P231" s="224"/>
      <c r="Q231" s="224"/>
      <c r="R231" s="224"/>
      <c r="S231" s="224"/>
      <c r="T231" s="224"/>
      <c r="U231" s="224"/>
      <c r="V231" s="224"/>
      <c r="W231" s="224"/>
      <c r="X231" s="224"/>
      <c r="Y231" s="224"/>
      <c r="Z231" s="224"/>
      <c r="AA231" s="224"/>
      <c r="AB231" s="224"/>
    </row>
    <row r="232" spans="15:28" x14ac:dyDescent="0.3">
      <c r="O232" s="224"/>
      <c r="P232" s="224"/>
      <c r="Q232" s="224"/>
      <c r="R232" s="224"/>
      <c r="S232" s="224"/>
      <c r="T232" s="224"/>
      <c r="U232" s="224"/>
      <c r="V232" s="224"/>
      <c r="W232" s="224"/>
      <c r="X232" s="224"/>
      <c r="Y232" s="224"/>
      <c r="Z232" s="224"/>
      <c r="AA232" s="224"/>
      <c r="AB232" s="224"/>
    </row>
    <row r="233" spans="15:28" x14ac:dyDescent="0.3">
      <c r="O233" s="224"/>
      <c r="P233" s="224"/>
      <c r="Q233" s="224"/>
      <c r="R233" s="224"/>
      <c r="S233" s="224"/>
      <c r="T233" s="224"/>
      <c r="U233" s="224"/>
      <c r="V233" s="224"/>
      <c r="W233" s="224"/>
      <c r="X233" s="224"/>
      <c r="Y233" s="224"/>
      <c r="Z233" s="224"/>
      <c r="AA233" s="224"/>
      <c r="AB233" s="224"/>
    </row>
    <row r="234" spans="15:28" x14ac:dyDescent="0.3">
      <c r="O234" s="224"/>
      <c r="P234" s="224"/>
      <c r="Q234" s="224"/>
      <c r="R234" s="224"/>
      <c r="S234" s="224"/>
      <c r="T234" s="224"/>
      <c r="U234" s="224"/>
      <c r="V234" s="224"/>
      <c r="W234" s="224"/>
      <c r="X234" s="224"/>
      <c r="Y234" s="224"/>
      <c r="Z234" s="224"/>
      <c r="AA234" s="224"/>
      <c r="AB234" s="224"/>
    </row>
    <row r="235" spans="15:28" x14ac:dyDescent="0.3">
      <c r="O235" s="224"/>
      <c r="P235" s="224"/>
      <c r="Q235" s="224"/>
      <c r="R235" s="224"/>
      <c r="S235" s="224"/>
      <c r="T235" s="224"/>
      <c r="U235" s="224"/>
      <c r="V235" s="224"/>
      <c r="W235" s="224"/>
      <c r="X235" s="224"/>
      <c r="Y235" s="224"/>
      <c r="Z235" s="224"/>
      <c r="AA235" s="224"/>
      <c r="AB235" s="224"/>
    </row>
    <row r="236" spans="15:28" x14ac:dyDescent="0.3">
      <c r="O236" s="224"/>
      <c r="P236" s="224"/>
      <c r="Q236" s="224"/>
      <c r="R236" s="224"/>
      <c r="S236" s="224"/>
      <c r="T236" s="224"/>
      <c r="U236" s="224"/>
      <c r="V236" s="224"/>
      <c r="W236" s="224"/>
      <c r="X236" s="224"/>
      <c r="Y236" s="224"/>
      <c r="Z236" s="224"/>
      <c r="AA236" s="224"/>
      <c r="AB236" s="224"/>
    </row>
    <row r="237" spans="15:28" x14ac:dyDescent="0.3">
      <c r="O237" s="224"/>
      <c r="P237" s="224"/>
      <c r="Q237" s="224"/>
      <c r="R237" s="224"/>
      <c r="S237" s="224"/>
      <c r="T237" s="224"/>
      <c r="U237" s="224"/>
      <c r="V237" s="224"/>
      <c r="W237" s="224"/>
      <c r="X237" s="224"/>
      <c r="Y237" s="224"/>
      <c r="Z237" s="224"/>
      <c r="AA237" s="224"/>
      <c r="AB237" s="224"/>
    </row>
    <row r="238" spans="15:28" x14ac:dyDescent="0.3">
      <c r="O238" s="224"/>
      <c r="P238" s="224"/>
      <c r="Q238" s="224"/>
      <c r="R238" s="224"/>
      <c r="S238" s="224"/>
      <c r="T238" s="224"/>
      <c r="U238" s="224"/>
      <c r="V238" s="224"/>
      <c r="W238" s="224"/>
      <c r="X238" s="224"/>
      <c r="Y238" s="224"/>
      <c r="Z238" s="224"/>
      <c r="AA238" s="224"/>
      <c r="AB238" s="224"/>
    </row>
    <row r="239" spans="15:28" x14ac:dyDescent="0.3">
      <c r="O239" s="224"/>
      <c r="P239" s="224"/>
      <c r="Q239" s="224"/>
      <c r="R239" s="224"/>
      <c r="S239" s="224"/>
      <c r="T239" s="224"/>
      <c r="U239" s="224"/>
      <c r="V239" s="224"/>
      <c r="W239" s="224"/>
      <c r="X239" s="224"/>
      <c r="Y239" s="224"/>
      <c r="Z239" s="224"/>
      <c r="AA239" s="224"/>
      <c r="AB239" s="224"/>
    </row>
    <row r="240" spans="15:28" x14ac:dyDescent="0.3">
      <c r="O240" s="224"/>
      <c r="P240" s="224"/>
      <c r="Q240" s="224"/>
      <c r="R240" s="224"/>
      <c r="S240" s="224"/>
      <c r="T240" s="224"/>
      <c r="U240" s="224"/>
      <c r="V240" s="224"/>
      <c r="W240" s="224"/>
      <c r="X240" s="224"/>
      <c r="Y240" s="224"/>
      <c r="Z240" s="224"/>
      <c r="AA240" s="224"/>
      <c r="AB240" s="224"/>
    </row>
    <row r="241" spans="15:28" x14ac:dyDescent="0.3">
      <c r="O241" s="224"/>
      <c r="P241" s="224"/>
      <c r="Q241" s="224"/>
      <c r="R241" s="224"/>
      <c r="S241" s="224"/>
      <c r="T241" s="224"/>
      <c r="U241" s="224"/>
      <c r="V241" s="224"/>
      <c r="W241" s="224"/>
      <c r="X241" s="224"/>
      <c r="Y241" s="224"/>
      <c r="Z241" s="224"/>
      <c r="AA241" s="224"/>
      <c r="AB241" s="224"/>
    </row>
    <row r="242" spans="15:28" x14ac:dyDescent="0.3">
      <c r="O242" s="224"/>
      <c r="P242" s="224"/>
      <c r="Q242" s="224"/>
      <c r="R242" s="224"/>
      <c r="S242" s="224"/>
      <c r="T242" s="224"/>
      <c r="U242" s="224"/>
      <c r="V242" s="224"/>
      <c r="W242" s="224"/>
      <c r="X242" s="224"/>
      <c r="Y242" s="224"/>
      <c r="Z242" s="224"/>
      <c r="AA242" s="224"/>
      <c r="AB242" s="224"/>
    </row>
    <row r="243" spans="15:28" x14ac:dyDescent="0.3">
      <c r="O243" s="224"/>
      <c r="P243" s="224"/>
      <c r="Q243" s="224"/>
      <c r="R243" s="224"/>
      <c r="S243" s="224"/>
      <c r="T243" s="224"/>
      <c r="U243" s="224"/>
      <c r="V243" s="224"/>
      <c r="W243" s="224"/>
      <c r="X243" s="224"/>
      <c r="Y243" s="224"/>
      <c r="Z243" s="224"/>
      <c r="AA243" s="224"/>
      <c r="AB243" s="224"/>
    </row>
    <row r="244" spans="15:28" x14ac:dyDescent="0.3">
      <c r="O244" s="224"/>
      <c r="P244" s="224"/>
      <c r="Q244" s="224"/>
      <c r="R244" s="224"/>
      <c r="S244" s="224"/>
      <c r="T244" s="224"/>
      <c r="U244" s="224"/>
      <c r="V244" s="224"/>
      <c r="W244" s="224"/>
      <c r="X244" s="224"/>
      <c r="Y244" s="224"/>
      <c r="Z244" s="224"/>
      <c r="AA244" s="224"/>
      <c r="AB244" s="224"/>
    </row>
    <row r="245" spans="15:28" x14ac:dyDescent="0.3">
      <c r="O245" s="224"/>
      <c r="P245" s="224"/>
      <c r="Q245" s="224"/>
      <c r="R245" s="224"/>
      <c r="S245" s="224"/>
      <c r="T245" s="224"/>
      <c r="U245" s="224"/>
      <c r="V245" s="224"/>
      <c r="W245" s="224"/>
      <c r="X245" s="224"/>
      <c r="Y245" s="224"/>
      <c r="Z245" s="224"/>
      <c r="AA245" s="224"/>
      <c r="AB245" s="224"/>
    </row>
    <row r="246" spans="15:28" x14ac:dyDescent="0.3">
      <c r="O246" s="224"/>
      <c r="P246" s="224"/>
      <c r="Q246" s="224"/>
      <c r="R246" s="224"/>
      <c r="S246" s="224"/>
      <c r="T246" s="224"/>
      <c r="U246" s="224"/>
      <c r="V246" s="224"/>
      <c r="W246" s="224"/>
      <c r="X246" s="224"/>
      <c r="Y246" s="224"/>
      <c r="Z246" s="224"/>
      <c r="AA246" s="224"/>
      <c r="AB246" s="224"/>
    </row>
    <row r="247" spans="15:28" x14ac:dyDescent="0.3">
      <c r="O247" s="224"/>
      <c r="P247" s="224"/>
      <c r="Q247" s="224"/>
      <c r="R247" s="224"/>
      <c r="S247" s="224"/>
      <c r="T247" s="224"/>
      <c r="U247" s="224"/>
      <c r="V247" s="224"/>
      <c r="W247" s="224"/>
      <c r="X247" s="224"/>
      <c r="Y247" s="224"/>
      <c r="Z247" s="224"/>
      <c r="AA247" s="224"/>
      <c r="AB247" s="224"/>
    </row>
    <row r="248" spans="15:28" x14ac:dyDescent="0.3">
      <c r="O248" s="224"/>
      <c r="P248" s="224"/>
      <c r="Q248" s="224"/>
      <c r="R248" s="224"/>
      <c r="S248" s="224"/>
      <c r="T248" s="224"/>
      <c r="U248" s="224"/>
      <c r="V248" s="224"/>
      <c r="W248" s="224"/>
      <c r="X248" s="224"/>
      <c r="Y248" s="224"/>
      <c r="Z248" s="224"/>
      <c r="AA248" s="224"/>
      <c r="AB248" s="224"/>
    </row>
    <row r="249" spans="15:28" x14ac:dyDescent="0.3">
      <c r="O249" s="224"/>
      <c r="P249" s="224"/>
      <c r="Q249" s="224"/>
      <c r="R249" s="224"/>
      <c r="S249" s="224"/>
      <c r="T249" s="224"/>
      <c r="U249" s="224"/>
      <c r="V249" s="224"/>
      <c r="W249" s="224"/>
      <c r="X249" s="224"/>
      <c r="Y249" s="224"/>
      <c r="Z249" s="224"/>
      <c r="AA249" s="224"/>
      <c r="AB249" s="224"/>
    </row>
    <row r="250" spans="15:28" x14ac:dyDescent="0.3">
      <c r="O250" s="224"/>
      <c r="P250" s="224"/>
      <c r="Q250" s="224"/>
      <c r="R250" s="224"/>
      <c r="S250" s="224"/>
      <c r="T250" s="224"/>
      <c r="U250" s="224"/>
      <c r="V250" s="224"/>
      <c r="W250" s="224"/>
      <c r="X250" s="224"/>
      <c r="Y250" s="224"/>
      <c r="Z250" s="224"/>
      <c r="AA250" s="224"/>
      <c r="AB250" s="224"/>
    </row>
    <row r="251" spans="15:28" x14ac:dyDescent="0.3">
      <c r="O251" s="224"/>
      <c r="P251" s="224"/>
      <c r="Q251" s="224"/>
      <c r="R251" s="224"/>
      <c r="S251" s="224"/>
      <c r="T251" s="224"/>
      <c r="U251" s="224"/>
      <c r="V251" s="224"/>
      <c r="W251" s="224"/>
      <c r="X251" s="224"/>
      <c r="Y251" s="224"/>
      <c r="Z251" s="224"/>
      <c r="AA251" s="224"/>
      <c r="AB251" s="224"/>
    </row>
    <row r="252" spans="15:28" x14ac:dyDescent="0.3">
      <c r="O252" s="224"/>
      <c r="P252" s="224"/>
      <c r="Q252" s="224"/>
      <c r="R252" s="224"/>
      <c r="S252" s="224"/>
      <c r="T252" s="224"/>
      <c r="U252" s="224"/>
      <c r="V252" s="224"/>
      <c r="W252" s="224"/>
      <c r="X252" s="224"/>
      <c r="Y252" s="224"/>
      <c r="Z252" s="224"/>
      <c r="AA252" s="224"/>
      <c r="AB252" s="224"/>
    </row>
    <row r="253" spans="15:28" x14ac:dyDescent="0.3">
      <c r="O253" s="224"/>
      <c r="P253" s="224"/>
      <c r="Q253" s="224"/>
      <c r="R253" s="224"/>
      <c r="S253" s="224"/>
      <c r="T253" s="224"/>
      <c r="U253" s="224"/>
      <c r="V253" s="224"/>
      <c r="W253" s="224"/>
      <c r="X253" s="224"/>
      <c r="Y253" s="224"/>
      <c r="Z253" s="224"/>
      <c r="AA253" s="224"/>
      <c r="AB253" s="224"/>
    </row>
    <row r="254" spans="15:28" x14ac:dyDescent="0.3">
      <c r="O254" s="224"/>
      <c r="P254" s="224"/>
      <c r="Q254" s="224"/>
      <c r="R254" s="224"/>
      <c r="S254" s="224"/>
      <c r="T254" s="224"/>
      <c r="U254" s="224"/>
      <c r="V254" s="224"/>
      <c r="W254" s="224"/>
      <c r="X254" s="224"/>
      <c r="Y254" s="224"/>
      <c r="Z254" s="224"/>
      <c r="AA254" s="224"/>
      <c r="AB254" s="224"/>
    </row>
    <row r="255" spans="15:28" x14ac:dyDescent="0.3">
      <c r="O255" s="224"/>
      <c r="P255" s="224"/>
      <c r="Q255" s="224"/>
      <c r="R255" s="224"/>
      <c r="S255" s="224"/>
      <c r="T255" s="224"/>
      <c r="U255" s="224"/>
      <c r="V255" s="224"/>
      <c r="W255" s="224"/>
      <c r="X255" s="224"/>
      <c r="Y255" s="224"/>
      <c r="Z255" s="224"/>
      <c r="AA255" s="224"/>
      <c r="AB255" s="224"/>
    </row>
    <row r="256" spans="15:28" x14ac:dyDescent="0.3">
      <c r="O256" s="224"/>
      <c r="P256" s="224"/>
      <c r="Q256" s="224"/>
      <c r="R256" s="224"/>
      <c r="S256" s="224"/>
      <c r="T256" s="224"/>
      <c r="U256" s="224"/>
      <c r="V256" s="224"/>
      <c r="W256" s="224"/>
      <c r="X256" s="224"/>
      <c r="Y256" s="224"/>
      <c r="Z256" s="224"/>
      <c r="AA256" s="224"/>
      <c r="AB256" s="224"/>
    </row>
    <row r="257" spans="15:28" x14ac:dyDescent="0.3">
      <c r="O257" s="224"/>
      <c r="P257" s="224"/>
      <c r="Q257" s="224"/>
      <c r="R257" s="224"/>
      <c r="S257" s="224"/>
      <c r="T257" s="224"/>
      <c r="U257" s="224"/>
      <c r="V257" s="224"/>
      <c r="W257" s="224"/>
      <c r="X257" s="224"/>
      <c r="Y257" s="224"/>
      <c r="Z257" s="224"/>
      <c r="AA257" s="224"/>
      <c r="AB257" s="224"/>
    </row>
    <row r="258" spans="15:28" x14ac:dyDescent="0.3">
      <c r="O258" s="224"/>
      <c r="P258" s="224"/>
      <c r="Q258" s="224"/>
      <c r="R258" s="224"/>
      <c r="S258" s="224"/>
      <c r="T258" s="224"/>
      <c r="U258" s="224"/>
      <c r="V258" s="224"/>
      <c r="W258" s="224"/>
      <c r="X258" s="224"/>
      <c r="Y258" s="224"/>
      <c r="Z258" s="224"/>
      <c r="AA258" s="224"/>
      <c r="AB258" s="224"/>
    </row>
    <row r="259" spans="15:28" x14ac:dyDescent="0.3">
      <c r="O259" s="224"/>
      <c r="P259" s="224"/>
      <c r="Q259" s="224"/>
      <c r="R259" s="224"/>
      <c r="S259" s="224"/>
      <c r="T259" s="224"/>
      <c r="U259" s="224"/>
      <c r="V259" s="224"/>
      <c r="W259" s="224"/>
      <c r="X259" s="224"/>
      <c r="Y259" s="224"/>
      <c r="Z259" s="224"/>
      <c r="AA259" s="224"/>
      <c r="AB259" s="224"/>
    </row>
    <row r="260" spans="15:28" x14ac:dyDescent="0.3">
      <c r="O260" s="224"/>
      <c r="P260" s="224"/>
      <c r="Q260" s="224"/>
      <c r="R260" s="224"/>
      <c r="S260" s="224"/>
      <c r="T260" s="224"/>
      <c r="U260" s="224"/>
      <c r="V260" s="224"/>
      <c r="W260" s="224"/>
      <c r="X260" s="224"/>
      <c r="Y260" s="224"/>
      <c r="Z260" s="224"/>
      <c r="AA260" s="224"/>
      <c r="AB260" s="224"/>
    </row>
    <row r="261" spans="15:28" x14ac:dyDescent="0.3">
      <c r="O261" s="224"/>
      <c r="P261" s="224"/>
      <c r="Q261" s="224"/>
      <c r="R261" s="224"/>
      <c r="S261" s="224"/>
      <c r="T261" s="224"/>
      <c r="U261" s="224"/>
      <c r="V261" s="224"/>
      <c r="W261" s="224"/>
      <c r="X261" s="224"/>
      <c r="Y261" s="224"/>
      <c r="Z261" s="224"/>
      <c r="AA261" s="224"/>
      <c r="AB261" s="224"/>
    </row>
    <row r="262" spans="15:28" x14ac:dyDescent="0.3">
      <c r="O262" s="224"/>
      <c r="P262" s="224"/>
      <c r="Q262" s="224"/>
      <c r="R262" s="224"/>
      <c r="S262" s="224"/>
      <c r="T262" s="224"/>
      <c r="U262" s="224"/>
      <c r="V262" s="224"/>
      <c r="W262" s="224"/>
      <c r="X262" s="224"/>
      <c r="Y262" s="224"/>
      <c r="Z262" s="224"/>
      <c r="AA262" s="224"/>
      <c r="AB262" s="224"/>
    </row>
    <row r="263" spans="15:28" x14ac:dyDescent="0.3">
      <c r="O263" s="224"/>
      <c r="P263" s="224"/>
      <c r="Q263" s="224"/>
      <c r="R263" s="224"/>
      <c r="S263" s="224"/>
      <c r="T263" s="224"/>
      <c r="U263" s="224"/>
      <c r="V263" s="224"/>
      <c r="W263" s="224"/>
      <c r="X263" s="224"/>
      <c r="Y263" s="224"/>
      <c r="Z263" s="224"/>
      <c r="AA263" s="224"/>
      <c r="AB263" s="224"/>
    </row>
    <row r="264" spans="15:28" x14ac:dyDescent="0.3">
      <c r="O264" s="224"/>
      <c r="P264" s="224"/>
      <c r="Q264" s="224"/>
      <c r="R264" s="224"/>
      <c r="S264" s="224"/>
      <c r="T264" s="224"/>
      <c r="U264" s="224"/>
      <c r="V264" s="224"/>
      <c r="W264" s="224"/>
      <c r="X264" s="224"/>
      <c r="Y264" s="224"/>
      <c r="Z264" s="224"/>
      <c r="AA264" s="224"/>
      <c r="AB264" s="224"/>
    </row>
    <row r="265" spans="15:28" x14ac:dyDescent="0.3">
      <c r="O265" s="224"/>
      <c r="P265" s="224"/>
      <c r="Q265" s="224"/>
      <c r="R265" s="224"/>
      <c r="S265" s="224"/>
      <c r="T265" s="224"/>
      <c r="U265" s="224"/>
      <c r="V265" s="224"/>
      <c r="W265" s="224"/>
      <c r="X265" s="224"/>
      <c r="Y265" s="224"/>
      <c r="Z265" s="224"/>
      <c r="AA265" s="224"/>
      <c r="AB265" s="224"/>
    </row>
    <row r="266" spans="15:28" x14ac:dyDescent="0.3">
      <c r="O266" s="224"/>
      <c r="P266" s="224"/>
      <c r="Q266" s="224"/>
      <c r="R266" s="224"/>
      <c r="S266" s="224"/>
      <c r="T266" s="224"/>
      <c r="U266" s="224"/>
      <c r="V266" s="224"/>
      <c r="W266" s="224"/>
      <c r="X266" s="224"/>
      <c r="Y266" s="224"/>
      <c r="Z266" s="224"/>
      <c r="AA266" s="224"/>
      <c r="AB266" s="224"/>
    </row>
    <row r="267" spans="15:28" x14ac:dyDescent="0.3">
      <c r="O267" s="224"/>
      <c r="P267" s="224"/>
      <c r="Q267" s="224"/>
      <c r="R267" s="224"/>
      <c r="S267" s="224"/>
      <c r="T267" s="224"/>
      <c r="U267" s="224"/>
      <c r="V267" s="224"/>
      <c r="W267" s="224"/>
      <c r="X267" s="224"/>
      <c r="Y267" s="224"/>
      <c r="Z267" s="224"/>
      <c r="AA267" s="224"/>
      <c r="AB267" s="224"/>
    </row>
    <row r="268" spans="15:28" x14ac:dyDescent="0.3">
      <c r="O268" s="224"/>
      <c r="P268" s="224"/>
      <c r="Q268" s="224"/>
      <c r="R268" s="224"/>
      <c r="S268" s="224"/>
      <c r="T268" s="224"/>
      <c r="U268" s="224"/>
      <c r="V268" s="224"/>
      <c r="W268" s="224"/>
      <c r="X268" s="224"/>
      <c r="Y268" s="224"/>
      <c r="Z268" s="224"/>
      <c r="AA268" s="224"/>
      <c r="AB268" s="224"/>
    </row>
    <row r="269" spans="15:28" x14ac:dyDescent="0.3">
      <c r="O269" s="224"/>
      <c r="P269" s="224"/>
      <c r="Q269" s="224"/>
      <c r="R269" s="224"/>
      <c r="S269" s="224"/>
      <c r="T269" s="224"/>
      <c r="U269" s="224"/>
      <c r="V269" s="224"/>
      <c r="W269" s="224"/>
      <c r="X269" s="224"/>
      <c r="Y269" s="224"/>
      <c r="Z269" s="224"/>
      <c r="AA269" s="224"/>
      <c r="AB269" s="224"/>
    </row>
    <row r="270" spans="15:28" x14ac:dyDescent="0.3">
      <c r="O270" s="224"/>
      <c r="P270" s="224"/>
      <c r="Q270" s="224"/>
      <c r="R270" s="224"/>
      <c r="S270" s="224"/>
      <c r="T270" s="224"/>
      <c r="U270" s="224"/>
      <c r="V270" s="224"/>
      <c r="W270" s="224"/>
      <c r="X270" s="224"/>
      <c r="Y270" s="224"/>
      <c r="Z270" s="224"/>
      <c r="AA270" s="224"/>
      <c r="AB270" s="224"/>
    </row>
    <row r="271" spans="15:28" x14ac:dyDescent="0.3">
      <c r="O271" s="224"/>
      <c r="P271" s="224"/>
      <c r="Q271" s="224"/>
      <c r="R271" s="224"/>
      <c r="S271" s="224"/>
      <c r="T271" s="224"/>
      <c r="U271" s="224"/>
      <c r="V271" s="224"/>
      <c r="W271" s="224"/>
      <c r="X271" s="224"/>
      <c r="Y271" s="224"/>
      <c r="Z271" s="224"/>
      <c r="AA271" s="224"/>
      <c r="AB271" s="224"/>
    </row>
    <row r="272" spans="15:28" x14ac:dyDescent="0.3">
      <c r="O272" s="224"/>
      <c r="P272" s="224"/>
      <c r="Q272" s="224"/>
      <c r="R272" s="224"/>
      <c r="S272" s="224"/>
      <c r="T272" s="224"/>
      <c r="U272" s="224"/>
      <c r="V272" s="224"/>
      <c r="W272" s="224"/>
      <c r="X272" s="224"/>
      <c r="Y272" s="224"/>
      <c r="Z272" s="224"/>
      <c r="AA272" s="224"/>
      <c r="AB272" s="224"/>
    </row>
    <row r="273" spans="15:28" x14ac:dyDescent="0.3">
      <c r="O273" s="224"/>
      <c r="P273" s="224"/>
      <c r="Q273" s="224"/>
      <c r="R273" s="224"/>
      <c r="S273" s="224"/>
      <c r="T273" s="224"/>
      <c r="U273" s="224"/>
      <c r="V273" s="224"/>
      <c r="W273" s="224"/>
      <c r="X273" s="224"/>
      <c r="Y273" s="224"/>
      <c r="Z273" s="224"/>
      <c r="AA273" s="224"/>
      <c r="AB273" s="224"/>
    </row>
    <row r="274" spans="15:28" x14ac:dyDescent="0.3">
      <c r="O274" s="224"/>
      <c r="P274" s="224"/>
      <c r="Q274" s="224"/>
      <c r="R274" s="224"/>
      <c r="S274" s="224"/>
      <c r="T274" s="224"/>
      <c r="U274" s="224"/>
      <c r="V274" s="224"/>
      <c r="W274" s="224"/>
      <c r="X274" s="224"/>
      <c r="Y274" s="224"/>
      <c r="Z274" s="224"/>
      <c r="AA274" s="224"/>
      <c r="AB274" s="224"/>
    </row>
    <row r="275" spans="15:28" x14ac:dyDescent="0.3">
      <c r="O275" s="224"/>
      <c r="P275" s="224"/>
      <c r="Q275" s="224"/>
      <c r="R275" s="224"/>
      <c r="S275" s="224"/>
      <c r="T275" s="224"/>
      <c r="U275" s="224"/>
      <c r="V275" s="224"/>
      <c r="W275" s="224"/>
      <c r="X275" s="224"/>
      <c r="Y275" s="224"/>
      <c r="Z275" s="224"/>
      <c r="AA275" s="224"/>
      <c r="AB275" s="224"/>
    </row>
    <row r="276" spans="15:28" x14ac:dyDescent="0.3">
      <c r="O276" s="224"/>
      <c r="P276" s="224"/>
      <c r="Q276" s="224"/>
      <c r="R276" s="224"/>
      <c r="S276" s="224"/>
      <c r="T276" s="224"/>
      <c r="U276" s="224"/>
      <c r="V276" s="224"/>
      <c r="W276" s="224"/>
      <c r="X276" s="224"/>
      <c r="Y276" s="224"/>
      <c r="Z276" s="224"/>
      <c r="AA276" s="224"/>
      <c r="AB276" s="224"/>
    </row>
    <row r="277" spans="15:28" x14ac:dyDescent="0.3">
      <c r="O277" s="224"/>
      <c r="P277" s="224"/>
      <c r="Q277" s="224"/>
      <c r="R277" s="224"/>
      <c r="S277" s="224"/>
      <c r="T277" s="224"/>
      <c r="U277" s="224"/>
      <c r="V277" s="224"/>
      <c r="W277" s="224"/>
      <c r="X277" s="224"/>
      <c r="Y277" s="224"/>
      <c r="Z277" s="224"/>
      <c r="AA277" s="224"/>
      <c r="AB277" s="224"/>
    </row>
    <row r="278" spans="15:28" x14ac:dyDescent="0.3">
      <c r="O278" s="224"/>
      <c r="P278" s="224"/>
      <c r="Q278" s="224"/>
      <c r="R278" s="224"/>
      <c r="S278" s="224"/>
      <c r="T278" s="224"/>
      <c r="U278" s="224"/>
      <c r="V278" s="224"/>
      <c r="W278" s="224"/>
      <c r="X278" s="224"/>
      <c r="Y278" s="224"/>
      <c r="Z278" s="224"/>
      <c r="AA278" s="224"/>
      <c r="AB278" s="224"/>
    </row>
    <row r="279" spans="15:28" x14ac:dyDescent="0.3">
      <c r="O279" s="224"/>
      <c r="P279" s="224"/>
      <c r="Q279" s="224"/>
      <c r="R279" s="224"/>
      <c r="S279" s="224"/>
      <c r="T279" s="224"/>
      <c r="U279" s="224"/>
      <c r="V279" s="224"/>
      <c r="W279" s="224"/>
      <c r="X279" s="224"/>
      <c r="Y279" s="224"/>
      <c r="Z279" s="224"/>
      <c r="AA279" s="224"/>
      <c r="AB279" s="224"/>
    </row>
    <row r="280" spans="15:28" x14ac:dyDescent="0.3">
      <c r="O280" s="224"/>
      <c r="P280" s="224"/>
      <c r="Q280" s="224"/>
      <c r="R280" s="224"/>
      <c r="S280" s="224"/>
      <c r="T280" s="224"/>
      <c r="U280" s="224"/>
      <c r="V280" s="224"/>
      <c r="W280" s="224"/>
      <c r="X280" s="224"/>
      <c r="Y280" s="224"/>
      <c r="Z280" s="224"/>
      <c r="AA280" s="224"/>
      <c r="AB280" s="224"/>
    </row>
    <row r="281" spans="15:28" x14ac:dyDescent="0.3">
      <c r="O281" s="224"/>
      <c r="P281" s="224"/>
      <c r="Q281" s="224"/>
      <c r="R281" s="224"/>
      <c r="S281" s="224"/>
      <c r="T281" s="224"/>
      <c r="U281" s="224"/>
      <c r="V281" s="224"/>
      <c r="W281" s="224"/>
      <c r="X281" s="224"/>
      <c r="Y281" s="224"/>
      <c r="Z281" s="224"/>
      <c r="AA281" s="224"/>
      <c r="AB281" s="224"/>
    </row>
    <row r="282" spans="15:28" x14ac:dyDescent="0.3">
      <c r="O282" s="224"/>
      <c r="P282" s="224"/>
      <c r="Q282" s="224"/>
      <c r="R282" s="224"/>
      <c r="S282" s="224"/>
      <c r="T282" s="224"/>
      <c r="U282" s="224"/>
      <c r="V282" s="224"/>
      <c r="W282" s="224"/>
      <c r="X282" s="224"/>
      <c r="Y282" s="224"/>
      <c r="Z282" s="224"/>
      <c r="AA282" s="224"/>
      <c r="AB282" s="224"/>
    </row>
    <row r="283" spans="15:28" x14ac:dyDescent="0.3">
      <c r="O283" s="224"/>
      <c r="P283" s="224"/>
      <c r="Q283" s="224"/>
      <c r="R283" s="224"/>
      <c r="S283" s="224"/>
      <c r="T283" s="224"/>
      <c r="U283" s="224"/>
      <c r="V283" s="224"/>
      <c r="W283" s="224"/>
      <c r="X283" s="224"/>
      <c r="Y283" s="224"/>
      <c r="Z283" s="224"/>
      <c r="AA283" s="224"/>
      <c r="AB283" s="224"/>
    </row>
    <row r="284" spans="15:28" x14ac:dyDescent="0.3">
      <c r="O284" s="224"/>
      <c r="P284" s="224"/>
      <c r="Q284" s="224"/>
      <c r="R284" s="224"/>
      <c r="S284" s="224"/>
      <c r="T284" s="224"/>
      <c r="U284" s="224"/>
      <c r="V284" s="224"/>
      <c r="W284" s="224"/>
      <c r="X284" s="224"/>
      <c r="Y284" s="224"/>
      <c r="Z284" s="224"/>
      <c r="AA284" s="224"/>
      <c r="AB284" s="224"/>
    </row>
    <row r="285" spans="15:28" x14ac:dyDescent="0.3">
      <c r="O285" s="224"/>
      <c r="P285" s="224"/>
      <c r="Q285" s="224"/>
      <c r="R285" s="224"/>
      <c r="S285" s="224"/>
      <c r="T285" s="224"/>
      <c r="U285" s="224"/>
      <c r="V285" s="224"/>
      <c r="W285" s="224"/>
      <c r="X285" s="224"/>
      <c r="Y285" s="224"/>
      <c r="Z285" s="224"/>
      <c r="AA285" s="224"/>
      <c r="AB285" s="224"/>
    </row>
    <row r="286" spans="15:28" x14ac:dyDescent="0.3">
      <c r="O286" s="224"/>
      <c r="P286" s="224"/>
      <c r="Q286" s="224"/>
      <c r="R286" s="224"/>
      <c r="S286" s="224"/>
      <c r="T286" s="224"/>
      <c r="U286" s="224"/>
      <c r="V286" s="224"/>
      <c r="W286" s="224"/>
      <c r="X286" s="224"/>
      <c r="Y286" s="224"/>
      <c r="Z286" s="224"/>
      <c r="AA286" s="224"/>
      <c r="AB286" s="224"/>
    </row>
    <row r="287" spans="15:28" x14ac:dyDescent="0.3">
      <c r="O287" s="224"/>
      <c r="P287" s="224"/>
      <c r="Q287" s="224"/>
      <c r="R287" s="224"/>
      <c r="S287" s="224"/>
      <c r="T287" s="224"/>
      <c r="U287" s="224"/>
      <c r="V287" s="224"/>
      <c r="W287" s="224"/>
      <c r="X287" s="224"/>
      <c r="Y287" s="224"/>
      <c r="Z287" s="224"/>
      <c r="AA287" s="224"/>
      <c r="AB287" s="224"/>
    </row>
    <row r="288" spans="15:28" x14ac:dyDescent="0.3">
      <c r="O288" s="224"/>
      <c r="P288" s="224"/>
      <c r="Q288" s="224"/>
      <c r="R288" s="224"/>
      <c r="S288" s="224"/>
      <c r="T288" s="224"/>
      <c r="U288" s="224"/>
      <c r="V288" s="224"/>
      <c r="W288" s="224"/>
      <c r="X288" s="224"/>
      <c r="Y288" s="224"/>
      <c r="Z288" s="224"/>
      <c r="AA288" s="224"/>
      <c r="AB288" s="224"/>
    </row>
    <row r="289" spans="15:28" x14ac:dyDescent="0.3">
      <c r="O289" s="224"/>
      <c r="P289" s="224"/>
      <c r="Q289" s="224"/>
      <c r="R289" s="224"/>
      <c r="S289" s="224"/>
      <c r="T289" s="224"/>
      <c r="U289" s="224"/>
      <c r="V289" s="224"/>
      <c r="W289" s="224"/>
      <c r="X289" s="224"/>
      <c r="Y289" s="224"/>
      <c r="Z289" s="224"/>
      <c r="AA289" s="224"/>
      <c r="AB289" s="224"/>
    </row>
    <row r="290" spans="15:28" x14ac:dyDescent="0.3">
      <c r="O290" s="224"/>
      <c r="P290" s="224"/>
      <c r="Q290" s="224"/>
      <c r="R290" s="224"/>
      <c r="S290" s="224"/>
      <c r="T290" s="224"/>
      <c r="U290" s="224"/>
      <c r="V290" s="224"/>
      <c r="W290" s="224"/>
      <c r="X290" s="224"/>
      <c r="Y290" s="224"/>
      <c r="Z290" s="224"/>
      <c r="AA290" s="224"/>
      <c r="AB290" s="224"/>
    </row>
    <row r="291" spans="15:28" x14ac:dyDescent="0.3">
      <c r="O291" s="224"/>
      <c r="P291" s="224"/>
      <c r="Q291" s="224"/>
      <c r="R291" s="224"/>
      <c r="S291" s="224"/>
      <c r="T291" s="224"/>
      <c r="U291" s="224"/>
      <c r="V291" s="224"/>
      <c r="W291" s="224"/>
      <c r="X291" s="224"/>
      <c r="Y291" s="224"/>
      <c r="Z291" s="224"/>
      <c r="AA291" s="224"/>
      <c r="AB291" s="224"/>
    </row>
    <row r="292" spans="15:28" x14ac:dyDescent="0.3">
      <c r="O292" s="224"/>
      <c r="P292" s="224"/>
      <c r="Q292" s="224"/>
      <c r="R292" s="224"/>
      <c r="S292" s="224"/>
      <c r="T292" s="224"/>
      <c r="U292" s="224"/>
      <c r="V292" s="224"/>
      <c r="W292" s="224"/>
      <c r="X292" s="224"/>
      <c r="Y292" s="224"/>
      <c r="Z292" s="224"/>
      <c r="AA292" s="224"/>
      <c r="AB292" s="224"/>
    </row>
    <row r="293" spans="15:28" x14ac:dyDescent="0.3">
      <c r="O293" s="224"/>
      <c r="P293" s="224"/>
      <c r="Q293" s="224"/>
      <c r="R293" s="224"/>
      <c r="S293" s="224"/>
      <c r="T293" s="224"/>
      <c r="U293" s="224"/>
      <c r="V293" s="224"/>
      <c r="W293" s="224"/>
      <c r="X293" s="224"/>
      <c r="Y293" s="224"/>
      <c r="Z293" s="224"/>
      <c r="AA293" s="224"/>
      <c r="AB293" s="224"/>
    </row>
    <row r="294" spans="15:28" x14ac:dyDescent="0.3">
      <c r="O294" s="224"/>
      <c r="P294" s="224"/>
      <c r="Q294" s="224"/>
      <c r="R294" s="224"/>
      <c r="S294" s="224"/>
      <c r="T294" s="224"/>
      <c r="U294" s="224"/>
      <c r="V294" s="224"/>
      <c r="W294" s="224"/>
      <c r="X294" s="224"/>
      <c r="Y294" s="224"/>
      <c r="Z294" s="224"/>
      <c r="AA294" s="224"/>
      <c r="AB294" s="224"/>
    </row>
    <row r="295" spans="15:28" x14ac:dyDescent="0.3">
      <c r="O295" s="224"/>
      <c r="P295" s="224"/>
      <c r="Q295" s="224"/>
      <c r="R295" s="224"/>
      <c r="S295" s="224"/>
      <c r="T295" s="224"/>
      <c r="U295" s="224"/>
      <c r="V295" s="224"/>
      <c r="W295" s="224"/>
      <c r="X295" s="224"/>
      <c r="Y295" s="224"/>
      <c r="Z295" s="224"/>
      <c r="AA295" s="224"/>
      <c r="AB295" s="224"/>
    </row>
    <row r="296" spans="15:28" x14ac:dyDescent="0.3">
      <c r="O296" s="224"/>
      <c r="P296" s="224"/>
      <c r="Q296" s="224"/>
      <c r="R296" s="224"/>
      <c r="S296" s="224"/>
      <c r="T296" s="224"/>
      <c r="U296" s="224"/>
      <c r="V296" s="224"/>
      <c r="W296" s="224"/>
      <c r="X296" s="224"/>
      <c r="Y296" s="224"/>
      <c r="Z296" s="224"/>
      <c r="AA296" s="224"/>
      <c r="AB296" s="224"/>
    </row>
    <row r="297" spans="15:28" x14ac:dyDescent="0.3">
      <c r="O297" s="224"/>
      <c r="P297" s="224"/>
      <c r="Q297" s="224"/>
      <c r="R297" s="224"/>
      <c r="S297" s="224"/>
      <c r="T297" s="224"/>
      <c r="U297" s="224"/>
      <c r="V297" s="224"/>
      <c r="W297" s="224"/>
      <c r="X297" s="224"/>
      <c r="Y297" s="224"/>
      <c r="Z297" s="224"/>
      <c r="AA297" s="224"/>
      <c r="AB297" s="224"/>
    </row>
    <row r="298" spans="15:28" x14ac:dyDescent="0.3">
      <c r="O298" s="224"/>
      <c r="P298" s="224"/>
      <c r="Q298" s="224"/>
      <c r="R298" s="224"/>
      <c r="S298" s="224"/>
      <c r="T298" s="224"/>
      <c r="U298" s="224"/>
      <c r="V298" s="224"/>
      <c r="W298" s="224"/>
      <c r="X298" s="224"/>
      <c r="Y298" s="224"/>
      <c r="Z298" s="224"/>
      <c r="AA298" s="224"/>
      <c r="AB298" s="224"/>
    </row>
    <row r="299" spans="15:28" x14ac:dyDescent="0.3">
      <c r="O299" s="224"/>
      <c r="P299" s="224"/>
      <c r="Q299" s="224"/>
      <c r="R299" s="224"/>
      <c r="S299" s="224"/>
      <c r="T299" s="224"/>
      <c r="U299" s="224"/>
      <c r="V299" s="224"/>
      <c r="W299" s="224"/>
      <c r="X299" s="224"/>
      <c r="Y299" s="224"/>
      <c r="Z299" s="224"/>
      <c r="AA299" s="224"/>
      <c r="AB299" s="224"/>
    </row>
    <row r="300" spans="15:28" x14ac:dyDescent="0.3">
      <c r="O300" s="224"/>
      <c r="P300" s="224"/>
      <c r="Q300" s="224"/>
      <c r="R300" s="224"/>
      <c r="S300" s="224"/>
      <c r="T300" s="224"/>
      <c r="U300" s="224"/>
      <c r="V300" s="224"/>
      <c r="W300" s="224"/>
      <c r="X300" s="224"/>
      <c r="Y300" s="224"/>
      <c r="Z300" s="224"/>
      <c r="AA300" s="224"/>
      <c r="AB300" s="224"/>
    </row>
    <row r="301" spans="15:28" x14ac:dyDescent="0.3">
      <c r="O301" s="224"/>
      <c r="P301" s="224"/>
      <c r="Q301" s="224"/>
      <c r="R301" s="224"/>
      <c r="S301" s="224"/>
      <c r="T301" s="224"/>
      <c r="U301" s="224"/>
      <c r="V301" s="224"/>
      <c r="W301" s="224"/>
      <c r="X301" s="224"/>
      <c r="Y301" s="224"/>
      <c r="Z301" s="224"/>
      <c r="AA301" s="224"/>
      <c r="AB301" s="224"/>
    </row>
    <row r="302" spans="15:28" x14ac:dyDescent="0.3">
      <c r="O302" s="224"/>
      <c r="P302" s="224"/>
      <c r="Q302" s="224"/>
      <c r="R302" s="224"/>
      <c r="S302" s="224"/>
      <c r="T302" s="224"/>
      <c r="U302" s="224"/>
      <c r="V302" s="224"/>
      <c r="W302" s="224"/>
      <c r="X302" s="224"/>
      <c r="Y302" s="224"/>
      <c r="Z302" s="224"/>
      <c r="AA302" s="224"/>
      <c r="AB302" s="224"/>
    </row>
    <row r="303" spans="15:28" x14ac:dyDescent="0.3">
      <c r="O303" s="224"/>
      <c r="P303" s="224"/>
      <c r="Q303" s="224"/>
      <c r="R303" s="224"/>
      <c r="S303" s="224"/>
      <c r="T303" s="224"/>
      <c r="U303" s="224"/>
      <c r="V303" s="224"/>
      <c r="W303" s="224"/>
      <c r="X303" s="224"/>
      <c r="Y303" s="224"/>
      <c r="Z303" s="224"/>
      <c r="AA303" s="224"/>
      <c r="AB303" s="224"/>
    </row>
    <row r="304" spans="15:28" x14ac:dyDescent="0.3">
      <c r="O304" s="224"/>
      <c r="P304" s="224"/>
      <c r="Q304" s="224"/>
      <c r="R304" s="224"/>
      <c r="S304" s="224"/>
      <c r="T304" s="224"/>
      <c r="U304" s="224"/>
      <c r="V304" s="224"/>
      <c r="W304" s="224"/>
      <c r="X304" s="224"/>
      <c r="Y304" s="224"/>
      <c r="Z304" s="224"/>
      <c r="AA304" s="224"/>
      <c r="AB304" s="224"/>
    </row>
    <row r="305" spans="15:28" x14ac:dyDescent="0.3">
      <c r="O305" s="224"/>
      <c r="P305" s="224"/>
      <c r="Q305" s="224"/>
      <c r="R305" s="224"/>
      <c r="S305" s="224"/>
      <c r="T305" s="224"/>
      <c r="U305" s="224"/>
      <c r="V305" s="224"/>
      <c r="W305" s="224"/>
      <c r="X305" s="224"/>
      <c r="Y305" s="224"/>
      <c r="Z305" s="224"/>
      <c r="AA305" s="224"/>
      <c r="AB305" s="224"/>
    </row>
    <row r="306" spans="15:28" x14ac:dyDescent="0.3">
      <c r="O306" s="224"/>
      <c r="P306" s="224"/>
      <c r="Q306" s="224"/>
      <c r="R306" s="224"/>
      <c r="S306" s="224"/>
      <c r="T306" s="224"/>
      <c r="U306" s="224"/>
      <c r="V306" s="224"/>
      <c r="W306" s="224"/>
      <c r="X306" s="224"/>
      <c r="Y306" s="224"/>
      <c r="Z306" s="224"/>
      <c r="AA306" s="224"/>
      <c r="AB306" s="224"/>
    </row>
    <row r="307" spans="15:28" x14ac:dyDescent="0.3">
      <c r="O307" s="224"/>
      <c r="P307" s="224"/>
      <c r="Q307" s="224"/>
      <c r="R307" s="224"/>
      <c r="S307" s="224"/>
      <c r="T307" s="224"/>
      <c r="U307" s="224"/>
      <c r="V307" s="224"/>
      <c r="W307" s="224"/>
      <c r="X307" s="224"/>
      <c r="Y307" s="224"/>
      <c r="Z307" s="224"/>
      <c r="AA307" s="224"/>
      <c r="AB307" s="224"/>
    </row>
    <row r="308" spans="15:28" x14ac:dyDescent="0.3">
      <c r="O308" s="224"/>
      <c r="P308" s="224"/>
      <c r="Q308" s="224"/>
      <c r="R308" s="224"/>
      <c r="S308" s="224"/>
      <c r="T308" s="224"/>
      <c r="U308" s="224"/>
      <c r="V308" s="224"/>
      <c r="W308" s="224"/>
      <c r="X308" s="224"/>
      <c r="Y308" s="224"/>
      <c r="Z308" s="224"/>
      <c r="AA308" s="224"/>
      <c r="AB308" s="224"/>
    </row>
    <row r="309" spans="15:28" x14ac:dyDescent="0.3">
      <c r="O309" s="224"/>
      <c r="P309" s="224"/>
      <c r="Q309" s="224"/>
      <c r="R309" s="224"/>
      <c r="S309" s="224"/>
      <c r="T309" s="224"/>
      <c r="U309" s="224"/>
      <c r="V309" s="224"/>
      <c r="W309" s="224"/>
      <c r="X309" s="224"/>
      <c r="Y309" s="224"/>
      <c r="Z309" s="224"/>
      <c r="AA309" s="224"/>
      <c r="AB309" s="224"/>
    </row>
    <row r="310" spans="15:28" x14ac:dyDescent="0.3">
      <c r="O310" s="224"/>
      <c r="P310" s="224"/>
      <c r="Q310" s="224"/>
      <c r="R310" s="224"/>
      <c r="S310" s="224"/>
      <c r="T310" s="224"/>
      <c r="U310" s="224"/>
      <c r="V310" s="224"/>
      <c r="W310" s="224"/>
      <c r="X310" s="224"/>
      <c r="Y310" s="224"/>
      <c r="Z310" s="224"/>
      <c r="AA310" s="224"/>
      <c r="AB310" s="224"/>
    </row>
    <row r="311" spans="15:28" x14ac:dyDescent="0.3">
      <c r="O311" s="224"/>
      <c r="P311" s="224"/>
      <c r="Q311" s="224"/>
      <c r="R311" s="224"/>
      <c r="S311" s="224"/>
      <c r="T311" s="224"/>
      <c r="U311" s="224"/>
      <c r="V311" s="224"/>
      <c r="W311" s="224"/>
      <c r="X311" s="224"/>
      <c r="Y311" s="224"/>
      <c r="Z311" s="224"/>
      <c r="AA311" s="224"/>
      <c r="AB311" s="224"/>
    </row>
    <row r="312" spans="15:28" x14ac:dyDescent="0.3">
      <c r="O312" s="224"/>
      <c r="P312" s="224"/>
      <c r="Q312" s="224"/>
      <c r="R312" s="224"/>
      <c r="S312" s="224"/>
      <c r="T312" s="224"/>
      <c r="U312" s="224"/>
      <c r="V312" s="224"/>
      <c r="W312" s="224"/>
      <c r="X312" s="224"/>
      <c r="Y312" s="224"/>
      <c r="Z312" s="224"/>
      <c r="AA312" s="224"/>
      <c r="AB312" s="224"/>
    </row>
    <row r="313" spans="15:28" x14ac:dyDescent="0.3">
      <c r="O313" s="224"/>
      <c r="P313" s="224"/>
      <c r="Q313" s="224"/>
      <c r="R313" s="224"/>
      <c r="S313" s="224"/>
      <c r="T313" s="224"/>
      <c r="U313" s="224"/>
      <c r="V313" s="224"/>
      <c r="W313" s="224"/>
      <c r="X313" s="224"/>
      <c r="Y313" s="224"/>
      <c r="Z313" s="224"/>
      <c r="AA313" s="224"/>
      <c r="AB313" s="224"/>
    </row>
    <row r="314" spans="15:28" x14ac:dyDescent="0.3">
      <c r="O314" s="224"/>
      <c r="P314" s="224"/>
      <c r="Q314" s="224"/>
      <c r="R314" s="224"/>
      <c r="S314" s="224"/>
      <c r="T314" s="224"/>
      <c r="U314" s="224"/>
      <c r="V314" s="224"/>
      <c r="W314" s="224"/>
      <c r="X314" s="224"/>
      <c r="Y314" s="224"/>
      <c r="Z314" s="224"/>
      <c r="AA314" s="224"/>
      <c r="AB314" s="224"/>
    </row>
    <row r="315" spans="15:28" x14ac:dyDescent="0.3">
      <c r="O315" s="224"/>
      <c r="P315" s="224"/>
      <c r="Q315" s="224"/>
      <c r="R315" s="224"/>
      <c r="S315" s="224"/>
      <c r="T315" s="224"/>
      <c r="U315" s="224"/>
      <c r="V315" s="224"/>
      <c r="W315" s="224"/>
      <c r="X315" s="224"/>
      <c r="Y315" s="224"/>
      <c r="Z315" s="224"/>
      <c r="AA315" s="224"/>
      <c r="AB315" s="224"/>
    </row>
    <row r="316" spans="15:28" x14ac:dyDescent="0.3">
      <c r="O316" s="224"/>
      <c r="P316" s="224"/>
      <c r="Q316" s="224"/>
      <c r="R316" s="224"/>
      <c r="S316" s="224"/>
      <c r="T316" s="224"/>
      <c r="U316" s="224"/>
      <c r="V316" s="224"/>
      <c r="W316" s="224"/>
      <c r="X316" s="224"/>
      <c r="Y316" s="224"/>
      <c r="Z316" s="224"/>
      <c r="AA316" s="224"/>
      <c r="AB316" s="224"/>
    </row>
    <row r="317" spans="15:28" x14ac:dyDescent="0.3">
      <c r="O317" s="224"/>
      <c r="P317" s="224"/>
      <c r="Q317" s="224"/>
      <c r="R317" s="224"/>
      <c r="S317" s="224"/>
      <c r="T317" s="224"/>
      <c r="U317" s="224"/>
      <c r="V317" s="224"/>
      <c r="W317" s="224"/>
      <c r="X317" s="224"/>
      <c r="Y317" s="224"/>
      <c r="Z317" s="224"/>
      <c r="AA317" s="224"/>
      <c r="AB317" s="224"/>
    </row>
    <row r="318" spans="15:28" x14ac:dyDescent="0.3">
      <c r="O318" s="224"/>
      <c r="P318" s="224"/>
      <c r="Q318" s="224"/>
      <c r="R318" s="224"/>
      <c r="S318" s="224"/>
      <c r="T318" s="224"/>
      <c r="U318" s="224"/>
      <c r="V318" s="224"/>
      <c r="W318" s="224"/>
      <c r="X318" s="224"/>
      <c r="Y318" s="224"/>
      <c r="Z318" s="224"/>
      <c r="AA318" s="224"/>
      <c r="AB318" s="224"/>
    </row>
    <row r="319" spans="15:28" x14ac:dyDescent="0.3">
      <c r="O319" s="224"/>
      <c r="P319" s="224"/>
      <c r="Q319" s="224"/>
      <c r="R319" s="224"/>
      <c r="S319" s="224"/>
      <c r="T319" s="224"/>
      <c r="U319" s="224"/>
      <c r="V319" s="224"/>
      <c r="W319" s="224"/>
      <c r="X319" s="224"/>
      <c r="Y319" s="224"/>
      <c r="Z319" s="224"/>
      <c r="AA319" s="224"/>
      <c r="AB319" s="224"/>
    </row>
    <row r="320" spans="15:28" x14ac:dyDescent="0.3">
      <c r="O320" s="224"/>
      <c r="P320" s="224"/>
      <c r="Q320" s="224"/>
      <c r="R320" s="224"/>
      <c r="S320" s="224"/>
      <c r="T320" s="224"/>
      <c r="U320" s="224"/>
      <c r="V320" s="224"/>
      <c r="W320" s="224"/>
      <c r="X320" s="224"/>
      <c r="Y320" s="224"/>
      <c r="Z320" s="224"/>
      <c r="AA320" s="224"/>
      <c r="AB320" s="224"/>
    </row>
    <row r="321" spans="15:28" x14ac:dyDescent="0.3">
      <c r="O321" s="224"/>
      <c r="P321" s="224"/>
      <c r="Q321" s="224"/>
      <c r="R321" s="224"/>
      <c r="S321" s="224"/>
      <c r="T321" s="224"/>
      <c r="U321" s="224"/>
      <c r="V321" s="224"/>
      <c r="W321" s="224"/>
      <c r="X321" s="224"/>
      <c r="Y321" s="224"/>
      <c r="Z321" s="224"/>
      <c r="AA321" s="224"/>
      <c r="AB321" s="224"/>
    </row>
    <row r="322" spans="15:28" x14ac:dyDescent="0.3">
      <c r="O322" s="224"/>
      <c r="P322" s="224"/>
      <c r="Q322" s="224"/>
      <c r="R322" s="224"/>
      <c r="S322" s="224"/>
      <c r="T322" s="224"/>
      <c r="U322" s="224"/>
      <c r="V322" s="224"/>
      <c r="W322" s="224"/>
      <c r="X322" s="224"/>
      <c r="Y322" s="224"/>
      <c r="Z322" s="224"/>
      <c r="AA322" s="224"/>
      <c r="AB322" s="224"/>
    </row>
    <row r="323" spans="15:28" x14ac:dyDescent="0.3">
      <c r="O323" s="224"/>
      <c r="P323" s="224"/>
      <c r="Q323" s="224"/>
      <c r="R323" s="224"/>
      <c r="S323" s="224"/>
      <c r="T323" s="224"/>
      <c r="U323" s="224"/>
      <c r="V323" s="224"/>
      <c r="W323" s="224"/>
      <c r="X323" s="224"/>
      <c r="Y323" s="224"/>
      <c r="Z323" s="224"/>
      <c r="AA323" s="224"/>
      <c r="AB323" s="224"/>
    </row>
    <row r="324" spans="15:28" x14ac:dyDescent="0.3">
      <c r="O324" s="224"/>
      <c r="P324" s="224"/>
      <c r="Q324" s="224"/>
      <c r="R324" s="224"/>
      <c r="S324" s="224"/>
      <c r="T324" s="224"/>
      <c r="U324" s="224"/>
      <c r="V324" s="224"/>
      <c r="W324" s="224"/>
      <c r="X324" s="224"/>
      <c r="Y324" s="224"/>
      <c r="Z324" s="224"/>
      <c r="AA324" s="224"/>
      <c r="AB324" s="224"/>
    </row>
    <row r="325" spans="15:28" x14ac:dyDescent="0.3">
      <c r="O325" s="224"/>
      <c r="P325" s="224"/>
      <c r="Q325" s="224"/>
      <c r="R325" s="224"/>
      <c r="S325" s="224"/>
      <c r="T325" s="224"/>
      <c r="U325" s="224"/>
      <c r="V325" s="224"/>
      <c r="W325" s="224"/>
      <c r="X325" s="224"/>
      <c r="Y325" s="224"/>
      <c r="Z325" s="224"/>
      <c r="AA325" s="224"/>
      <c r="AB325" s="224"/>
    </row>
    <row r="326" spans="15:28" x14ac:dyDescent="0.3">
      <c r="O326" s="224"/>
      <c r="P326" s="224"/>
      <c r="Q326" s="224"/>
      <c r="R326" s="224"/>
      <c r="S326" s="224"/>
      <c r="T326" s="224"/>
      <c r="U326" s="224"/>
      <c r="V326" s="224"/>
      <c r="W326" s="224"/>
      <c r="X326" s="224"/>
      <c r="Y326" s="224"/>
      <c r="Z326" s="224"/>
      <c r="AA326" s="224"/>
      <c r="AB326" s="224"/>
    </row>
    <row r="327" spans="15:28" x14ac:dyDescent="0.3">
      <c r="O327" s="224"/>
      <c r="P327" s="224"/>
      <c r="Q327" s="224"/>
      <c r="R327" s="224"/>
      <c r="S327" s="224"/>
      <c r="T327" s="224"/>
      <c r="U327" s="224"/>
      <c r="V327" s="224"/>
      <c r="W327" s="224"/>
      <c r="X327" s="224"/>
      <c r="Y327" s="224"/>
      <c r="Z327" s="224"/>
      <c r="AA327" s="224"/>
      <c r="AB327" s="224"/>
    </row>
    <row r="328" spans="15:28" x14ac:dyDescent="0.3">
      <c r="O328" s="224"/>
      <c r="P328" s="224"/>
      <c r="Q328" s="224"/>
      <c r="R328" s="224"/>
      <c r="S328" s="224"/>
      <c r="T328" s="224"/>
      <c r="U328" s="224"/>
      <c r="V328" s="224"/>
      <c r="W328" s="224"/>
      <c r="X328" s="224"/>
      <c r="Y328" s="224"/>
      <c r="Z328" s="224"/>
      <c r="AA328" s="224"/>
      <c r="AB328" s="224"/>
    </row>
    <row r="329" spans="15:28" x14ac:dyDescent="0.3">
      <c r="O329" s="224"/>
      <c r="P329" s="224"/>
      <c r="Q329" s="224"/>
      <c r="R329" s="224"/>
      <c r="S329" s="224"/>
      <c r="T329" s="224"/>
      <c r="U329" s="224"/>
      <c r="V329" s="224"/>
      <c r="W329" s="224"/>
      <c r="X329" s="224"/>
      <c r="Y329" s="224"/>
      <c r="Z329" s="224"/>
      <c r="AA329" s="224"/>
      <c r="AB329" s="224"/>
    </row>
    <row r="330" spans="15:28" x14ac:dyDescent="0.3">
      <c r="O330" s="224"/>
      <c r="P330" s="224"/>
      <c r="Q330" s="224"/>
      <c r="R330" s="224"/>
      <c r="S330" s="224"/>
      <c r="T330" s="224"/>
      <c r="U330" s="224"/>
      <c r="V330" s="224"/>
      <c r="W330" s="224"/>
      <c r="X330" s="224"/>
      <c r="Y330" s="224"/>
      <c r="Z330" s="224"/>
      <c r="AA330" s="224"/>
      <c r="AB330" s="224"/>
    </row>
    <row r="331" spans="15:28" x14ac:dyDescent="0.3">
      <c r="O331" s="224"/>
      <c r="P331" s="224"/>
      <c r="Q331" s="224"/>
      <c r="R331" s="224"/>
      <c r="S331" s="224"/>
      <c r="T331" s="224"/>
      <c r="U331" s="224"/>
      <c r="V331" s="224"/>
      <c r="W331" s="224"/>
      <c r="X331" s="224"/>
      <c r="Y331" s="224"/>
      <c r="Z331" s="224"/>
      <c r="AA331" s="224"/>
      <c r="AB331" s="224"/>
    </row>
    <row r="332" spans="15:28" x14ac:dyDescent="0.3">
      <c r="O332" s="224"/>
      <c r="P332" s="224"/>
      <c r="Q332" s="224"/>
      <c r="R332" s="224"/>
      <c r="S332" s="224"/>
      <c r="T332" s="224"/>
      <c r="U332" s="224"/>
      <c r="V332" s="224"/>
      <c r="W332" s="224"/>
      <c r="X332" s="224"/>
      <c r="Y332" s="224"/>
      <c r="Z332" s="224"/>
      <c r="AA332" s="224"/>
      <c r="AB332" s="224"/>
    </row>
    <row r="333" spans="15:28" x14ac:dyDescent="0.3">
      <c r="O333" s="224"/>
      <c r="P333" s="224"/>
      <c r="Q333" s="224"/>
      <c r="R333" s="224"/>
      <c r="S333" s="224"/>
      <c r="T333" s="224"/>
      <c r="U333" s="224"/>
      <c r="V333" s="224"/>
      <c r="W333" s="224"/>
      <c r="X333" s="224"/>
      <c r="Y333" s="224"/>
      <c r="Z333" s="224"/>
      <c r="AA333" s="224"/>
      <c r="AB333" s="224"/>
    </row>
    <row r="334" spans="15:28" x14ac:dyDescent="0.3">
      <c r="O334" s="224"/>
      <c r="P334" s="224"/>
      <c r="Q334" s="224"/>
      <c r="R334" s="224"/>
      <c r="S334" s="224"/>
      <c r="T334" s="224"/>
      <c r="U334" s="224"/>
      <c r="V334" s="224"/>
      <c r="W334" s="224"/>
      <c r="X334" s="224"/>
      <c r="Y334" s="224"/>
      <c r="Z334" s="224"/>
      <c r="AA334" s="224"/>
      <c r="AB334" s="224"/>
    </row>
    <row r="335" spans="15:28" x14ac:dyDescent="0.3">
      <c r="O335" s="224"/>
      <c r="P335" s="224"/>
      <c r="Q335" s="224"/>
      <c r="R335" s="224"/>
      <c r="S335" s="224"/>
      <c r="T335" s="224"/>
      <c r="U335" s="224"/>
      <c r="V335" s="224"/>
      <c r="W335" s="224"/>
      <c r="X335" s="224"/>
      <c r="Y335" s="224"/>
      <c r="Z335" s="224"/>
      <c r="AA335" s="224"/>
      <c r="AB335" s="224"/>
    </row>
    <row r="336" spans="15:28" x14ac:dyDescent="0.3">
      <c r="O336" s="224"/>
      <c r="P336" s="224"/>
      <c r="Q336" s="224"/>
      <c r="R336" s="224"/>
      <c r="S336" s="224"/>
      <c r="T336" s="224"/>
      <c r="U336" s="224"/>
      <c r="V336" s="224"/>
      <c r="W336" s="224"/>
      <c r="X336" s="224"/>
      <c r="Y336" s="224"/>
      <c r="Z336" s="224"/>
      <c r="AA336" s="224"/>
      <c r="AB336" s="224"/>
    </row>
    <row r="337" spans="15:28" x14ac:dyDescent="0.3">
      <c r="O337" s="224"/>
      <c r="P337" s="224"/>
      <c r="Q337" s="224"/>
      <c r="R337" s="224"/>
      <c r="S337" s="224"/>
      <c r="T337" s="224"/>
      <c r="U337" s="224"/>
      <c r="V337" s="224"/>
      <c r="W337" s="224"/>
      <c r="X337" s="224"/>
      <c r="Y337" s="224"/>
      <c r="Z337" s="224"/>
      <c r="AA337" s="224"/>
      <c r="AB337" s="224"/>
    </row>
    <row r="338" spans="15:28" x14ac:dyDescent="0.3">
      <c r="O338" s="224"/>
      <c r="P338" s="224"/>
      <c r="Q338" s="224"/>
      <c r="R338" s="224"/>
      <c r="S338" s="224"/>
      <c r="T338" s="224"/>
      <c r="U338" s="224"/>
      <c r="V338" s="224"/>
      <c r="W338" s="224"/>
      <c r="X338" s="224"/>
      <c r="Y338" s="224"/>
      <c r="Z338" s="224"/>
      <c r="AA338" s="224"/>
      <c r="AB338" s="224"/>
    </row>
    <row r="339" spans="15:28" x14ac:dyDescent="0.3">
      <c r="O339" s="224"/>
      <c r="P339" s="224"/>
      <c r="Q339" s="224"/>
      <c r="R339" s="224"/>
      <c r="S339" s="224"/>
      <c r="T339" s="224"/>
      <c r="U339" s="224"/>
      <c r="V339" s="224"/>
      <c r="W339" s="224"/>
      <c r="X339" s="224"/>
      <c r="Y339" s="224"/>
      <c r="Z339" s="224"/>
      <c r="AA339" s="224"/>
      <c r="AB339" s="224"/>
    </row>
    <row r="340" spans="15:28" x14ac:dyDescent="0.3">
      <c r="O340" s="224"/>
      <c r="P340" s="224"/>
      <c r="Q340" s="224"/>
      <c r="R340" s="224"/>
      <c r="S340" s="224"/>
      <c r="T340" s="224"/>
      <c r="U340" s="224"/>
      <c r="V340" s="224"/>
      <c r="W340" s="224"/>
      <c r="X340" s="224"/>
      <c r="Y340" s="224"/>
      <c r="Z340" s="224"/>
      <c r="AA340" s="224"/>
      <c r="AB340" s="224"/>
    </row>
    <row r="341" spans="15:28" x14ac:dyDescent="0.3">
      <c r="O341" s="224"/>
      <c r="P341" s="224"/>
      <c r="Q341" s="224"/>
      <c r="R341" s="224"/>
      <c r="S341" s="224"/>
      <c r="T341" s="224"/>
      <c r="U341" s="224"/>
      <c r="V341" s="224"/>
      <c r="W341" s="224"/>
      <c r="X341" s="224"/>
      <c r="Y341" s="224"/>
      <c r="Z341" s="224"/>
      <c r="AA341" s="224"/>
      <c r="AB341" s="224"/>
    </row>
    <row r="342" spans="15:28" x14ac:dyDescent="0.3">
      <c r="O342" s="224"/>
      <c r="P342" s="224"/>
      <c r="Q342" s="224"/>
      <c r="R342" s="224"/>
      <c r="S342" s="224"/>
      <c r="T342" s="224"/>
      <c r="U342" s="224"/>
      <c r="V342" s="224"/>
      <c r="W342" s="224"/>
      <c r="X342" s="224"/>
      <c r="Y342" s="224"/>
      <c r="Z342" s="224"/>
      <c r="AA342" s="224"/>
      <c r="AB342" s="224"/>
    </row>
    <row r="343" spans="15:28" x14ac:dyDescent="0.3">
      <c r="O343" s="224"/>
      <c r="P343" s="224"/>
      <c r="Q343" s="224"/>
      <c r="R343" s="224"/>
      <c r="S343" s="224"/>
      <c r="T343" s="224"/>
      <c r="U343" s="224"/>
      <c r="V343" s="224"/>
      <c r="W343" s="224"/>
      <c r="X343" s="224"/>
      <c r="Y343" s="224"/>
      <c r="Z343" s="224"/>
      <c r="AA343" s="224"/>
      <c r="AB343" s="224"/>
    </row>
    <row r="344" spans="15:28" x14ac:dyDescent="0.3">
      <c r="O344" s="224"/>
      <c r="P344" s="224"/>
      <c r="Q344" s="224"/>
      <c r="R344" s="224"/>
      <c r="S344" s="224"/>
      <c r="T344" s="224"/>
      <c r="U344" s="224"/>
      <c r="V344" s="224"/>
      <c r="W344" s="224"/>
      <c r="X344" s="224"/>
      <c r="Y344" s="224"/>
      <c r="Z344" s="224"/>
      <c r="AA344" s="224"/>
      <c r="AB344" s="224"/>
    </row>
    <row r="345" spans="15:28" x14ac:dyDescent="0.3">
      <c r="O345" s="224"/>
      <c r="P345" s="224"/>
      <c r="Q345" s="224"/>
      <c r="R345" s="224"/>
      <c r="S345" s="224"/>
      <c r="T345" s="224"/>
      <c r="U345" s="224"/>
      <c r="V345" s="224"/>
      <c r="W345" s="224"/>
      <c r="X345" s="224"/>
      <c r="Y345" s="224"/>
      <c r="Z345" s="224"/>
      <c r="AA345" s="224"/>
      <c r="AB345" s="224"/>
    </row>
    <row r="346" spans="15:28" x14ac:dyDescent="0.3">
      <c r="O346" s="224"/>
      <c r="P346" s="224"/>
      <c r="Q346" s="224"/>
      <c r="R346" s="224"/>
      <c r="S346" s="224"/>
      <c r="T346" s="224"/>
      <c r="U346" s="224"/>
      <c r="V346" s="224"/>
      <c r="W346" s="224"/>
      <c r="X346" s="224"/>
      <c r="Y346" s="224"/>
      <c r="Z346" s="224"/>
      <c r="AA346" s="224"/>
      <c r="AB346" s="224"/>
    </row>
    <row r="347" spans="15:28" x14ac:dyDescent="0.3">
      <c r="O347" s="224"/>
      <c r="P347" s="224"/>
      <c r="Q347" s="224"/>
      <c r="R347" s="224"/>
      <c r="S347" s="224"/>
      <c r="T347" s="224"/>
      <c r="U347" s="224"/>
      <c r="V347" s="224"/>
      <c r="W347" s="224"/>
      <c r="X347" s="224"/>
      <c r="Y347" s="224"/>
      <c r="Z347" s="224"/>
      <c r="AA347" s="224"/>
      <c r="AB347" s="224"/>
    </row>
    <row r="348" spans="15:28" x14ac:dyDescent="0.3">
      <c r="O348" s="224"/>
      <c r="P348" s="224"/>
      <c r="Q348" s="224"/>
      <c r="R348" s="224"/>
      <c r="S348" s="224"/>
      <c r="T348" s="224"/>
      <c r="U348" s="224"/>
      <c r="V348" s="224"/>
      <c r="W348" s="224"/>
      <c r="X348" s="224"/>
      <c r="Y348" s="224"/>
      <c r="Z348" s="224"/>
      <c r="AA348" s="224"/>
      <c r="AB348" s="224"/>
    </row>
    <row r="349" spans="15:28" x14ac:dyDescent="0.3">
      <c r="O349" s="224"/>
      <c r="P349" s="224"/>
      <c r="Q349" s="224"/>
      <c r="R349" s="224"/>
      <c r="S349" s="224"/>
      <c r="T349" s="224"/>
      <c r="U349" s="224"/>
      <c r="V349" s="224"/>
      <c r="W349" s="224"/>
      <c r="X349" s="224"/>
      <c r="Y349" s="224"/>
      <c r="Z349" s="224"/>
      <c r="AA349" s="224"/>
      <c r="AB349" s="224"/>
    </row>
    <row r="350" spans="15:28" x14ac:dyDescent="0.3">
      <c r="O350" s="224"/>
      <c r="P350" s="224"/>
      <c r="Q350" s="224"/>
      <c r="R350" s="224"/>
      <c r="S350" s="224"/>
      <c r="T350" s="224"/>
      <c r="U350" s="224"/>
      <c r="V350" s="224"/>
      <c r="W350" s="224"/>
      <c r="X350" s="224"/>
      <c r="Y350" s="224"/>
      <c r="Z350" s="224"/>
      <c r="AA350" s="224"/>
      <c r="AB350" s="224"/>
    </row>
    <row r="351" spans="15:28" x14ac:dyDescent="0.3">
      <c r="O351" s="224"/>
      <c r="P351" s="224"/>
      <c r="Q351" s="224"/>
      <c r="R351" s="224"/>
      <c r="S351" s="224"/>
      <c r="T351" s="224"/>
      <c r="U351" s="224"/>
      <c r="V351" s="224"/>
      <c r="W351" s="224"/>
      <c r="X351" s="224"/>
      <c r="Y351" s="224"/>
      <c r="Z351" s="224"/>
      <c r="AA351" s="224"/>
      <c r="AB351" s="224"/>
    </row>
    <row r="352" spans="15:28" x14ac:dyDescent="0.3">
      <c r="O352" s="224"/>
      <c r="P352" s="224"/>
      <c r="Q352" s="224"/>
      <c r="R352" s="224"/>
      <c r="S352" s="224"/>
      <c r="T352" s="224"/>
      <c r="U352" s="224"/>
      <c r="V352" s="224"/>
      <c r="W352" s="224"/>
      <c r="X352" s="224"/>
      <c r="Y352" s="224"/>
      <c r="Z352" s="224"/>
      <c r="AA352" s="224"/>
      <c r="AB352" s="224"/>
    </row>
    <row r="353" spans="15:28" x14ac:dyDescent="0.3">
      <c r="O353" s="224"/>
      <c r="P353" s="224"/>
      <c r="Q353" s="224"/>
      <c r="R353" s="224"/>
      <c r="S353" s="224"/>
      <c r="T353" s="224"/>
      <c r="U353" s="224"/>
      <c r="V353" s="224"/>
      <c r="W353" s="224"/>
      <c r="X353" s="224"/>
      <c r="Y353" s="224"/>
      <c r="Z353" s="224"/>
      <c r="AA353" s="224"/>
      <c r="AB353" s="224"/>
    </row>
    <row r="354" spans="15:28" x14ac:dyDescent="0.3">
      <c r="O354" s="224"/>
      <c r="P354" s="224"/>
      <c r="Q354" s="224"/>
      <c r="R354" s="224"/>
      <c r="S354" s="224"/>
      <c r="T354" s="224"/>
      <c r="U354" s="224"/>
      <c r="V354" s="224"/>
      <c r="W354" s="224"/>
      <c r="X354" s="224"/>
      <c r="Y354" s="224"/>
      <c r="Z354" s="224"/>
      <c r="AA354" s="224"/>
      <c r="AB354" s="224"/>
    </row>
    <row r="355" spans="15:28" x14ac:dyDescent="0.3">
      <c r="O355" s="224"/>
      <c r="P355" s="224"/>
      <c r="Q355" s="224"/>
      <c r="R355" s="224"/>
      <c r="S355" s="224"/>
      <c r="T355" s="224"/>
      <c r="U355" s="224"/>
      <c r="V355" s="224"/>
      <c r="W355" s="224"/>
      <c r="X355" s="224"/>
      <c r="Y355" s="224"/>
      <c r="Z355" s="224"/>
      <c r="AA355" s="224"/>
      <c r="AB355" s="224"/>
    </row>
    <row r="356" spans="15:28" x14ac:dyDescent="0.3">
      <c r="O356" s="224"/>
      <c r="P356" s="224"/>
      <c r="Q356" s="224"/>
      <c r="R356" s="224"/>
      <c r="S356" s="224"/>
      <c r="T356" s="224"/>
      <c r="U356" s="224"/>
      <c r="V356" s="224"/>
      <c r="W356" s="224"/>
      <c r="X356" s="224"/>
      <c r="Y356" s="224"/>
      <c r="Z356" s="224"/>
      <c r="AA356" s="224"/>
      <c r="AB356" s="224"/>
    </row>
    <row r="357" spans="15:28" x14ac:dyDescent="0.3">
      <c r="O357" s="224"/>
      <c r="P357" s="224"/>
      <c r="Q357" s="224"/>
      <c r="R357" s="224"/>
      <c r="S357" s="224"/>
      <c r="T357" s="224"/>
      <c r="U357" s="224"/>
      <c r="V357" s="224"/>
      <c r="W357" s="224"/>
      <c r="X357" s="224"/>
      <c r="Y357" s="224"/>
      <c r="Z357" s="224"/>
      <c r="AA357" s="224"/>
      <c r="AB357" s="224"/>
    </row>
    <row r="358" spans="15:28" x14ac:dyDescent="0.3">
      <c r="O358" s="224"/>
      <c r="P358" s="224"/>
      <c r="Q358" s="224"/>
      <c r="R358" s="224"/>
      <c r="S358" s="224"/>
      <c r="T358" s="224"/>
      <c r="U358" s="224"/>
      <c r="V358" s="224"/>
      <c r="W358" s="224"/>
      <c r="X358" s="224"/>
      <c r="Y358" s="224"/>
      <c r="Z358" s="224"/>
      <c r="AA358" s="224"/>
      <c r="AB358" s="224"/>
    </row>
    <row r="359" spans="15:28" x14ac:dyDescent="0.3">
      <c r="O359" s="224"/>
      <c r="P359" s="224"/>
      <c r="Q359" s="224"/>
      <c r="R359" s="224"/>
      <c r="S359" s="224"/>
      <c r="T359" s="224"/>
      <c r="U359" s="224"/>
      <c r="V359" s="224"/>
      <c r="W359" s="224"/>
      <c r="X359" s="224"/>
      <c r="Y359" s="224"/>
      <c r="Z359" s="224"/>
      <c r="AA359" s="224"/>
      <c r="AB359" s="224"/>
    </row>
    <row r="360" spans="15:28" x14ac:dyDescent="0.3">
      <c r="O360" s="224"/>
      <c r="P360" s="224"/>
      <c r="Q360" s="224"/>
      <c r="R360" s="224"/>
      <c r="S360" s="224"/>
      <c r="T360" s="224"/>
      <c r="U360" s="224"/>
      <c r="V360" s="224"/>
      <c r="W360" s="224"/>
      <c r="X360" s="224"/>
      <c r="Y360" s="224"/>
      <c r="Z360" s="224"/>
      <c r="AA360" s="224"/>
      <c r="AB360" s="224"/>
    </row>
    <row r="361" spans="15:28" x14ac:dyDescent="0.3">
      <c r="O361" s="224"/>
      <c r="P361" s="224"/>
      <c r="Q361" s="224"/>
      <c r="R361" s="224"/>
      <c r="S361" s="224"/>
      <c r="T361" s="224"/>
      <c r="U361" s="224"/>
      <c r="V361" s="224"/>
      <c r="W361" s="224"/>
      <c r="X361" s="224"/>
      <c r="Y361" s="224"/>
      <c r="Z361" s="224"/>
      <c r="AA361" s="224"/>
      <c r="AB361" s="224"/>
    </row>
    <row r="362" spans="15:28" x14ac:dyDescent="0.3">
      <c r="O362" s="224"/>
      <c r="P362" s="224"/>
      <c r="Q362" s="224"/>
      <c r="R362" s="224"/>
      <c r="S362" s="224"/>
      <c r="T362" s="224"/>
      <c r="U362" s="224"/>
      <c r="V362" s="224"/>
      <c r="W362" s="224"/>
      <c r="X362" s="224"/>
      <c r="Y362" s="224"/>
      <c r="Z362" s="224"/>
      <c r="AA362" s="224"/>
      <c r="AB362" s="224"/>
    </row>
    <row r="363" spans="15:28" x14ac:dyDescent="0.3">
      <c r="O363" s="224"/>
      <c r="P363" s="224"/>
      <c r="Q363" s="224"/>
      <c r="R363" s="224"/>
      <c r="S363" s="224"/>
      <c r="T363" s="224"/>
      <c r="U363" s="224"/>
      <c r="V363" s="224"/>
      <c r="W363" s="224"/>
      <c r="X363" s="224"/>
      <c r="Y363" s="224"/>
      <c r="Z363" s="224"/>
      <c r="AA363" s="224"/>
      <c r="AB363" s="224"/>
    </row>
    <row r="364" spans="15:28" x14ac:dyDescent="0.3">
      <c r="O364" s="224"/>
      <c r="P364" s="224"/>
      <c r="Q364" s="224"/>
      <c r="R364" s="224"/>
      <c r="S364" s="224"/>
      <c r="T364" s="224"/>
      <c r="U364" s="224"/>
      <c r="V364" s="224"/>
      <c r="W364" s="224"/>
      <c r="X364" s="224"/>
      <c r="Y364" s="224"/>
      <c r="Z364" s="224"/>
      <c r="AA364" s="224"/>
      <c r="AB364" s="224"/>
    </row>
    <row r="365" spans="15:28" x14ac:dyDescent="0.3">
      <c r="O365" s="224"/>
      <c r="P365" s="224"/>
      <c r="Q365" s="224"/>
      <c r="R365" s="224"/>
      <c r="S365" s="224"/>
      <c r="T365" s="224"/>
      <c r="U365" s="224"/>
      <c r="V365" s="224"/>
      <c r="W365" s="224"/>
      <c r="X365" s="224"/>
      <c r="Y365" s="224"/>
      <c r="Z365" s="224"/>
      <c r="AA365" s="224"/>
      <c r="AB365" s="224"/>
    </row>
    <row r="366" spans="15:28" x14ac:dyDescent="0.3">
      <c r="O366" s="224"/>
      <c r="P366" s="224"/>
      <c r="Q366" s="224"/>
      <c r="R366" s="224"/>
      <c r="S366" s="224"/>
      <c r="T366" s="224"/>
      <c r="U366" s="224"/>
      <c r="V366" s="224"/>
      <c r="W366" s="224"/>
      <c r="X366" s="224"/>
      <c r="Y366" s="224"/>
      <c r="Z366" s="224"/>
      <c r="AA366" s="224"/>
      <c r="AB366" s="224"/>
    </row>
    <row r="367" spans="15:28" x14ac:dyDescent="0.3">
      <c r="O367" s="224"/>
      <c r="P367" s="224"/>
      <c r="Q367" s="224"/>
      <c r="R367" s="224"/>
      <c r="S367" s="224"/>
      <c r="T367" s="224"/>
      <c r="U367" s="224"/>
      <c r="V367" s="224"/>
      <c r="W367" s="224"/>
      <c r="X367" s="224"/>
      <c r="Y367" s="224"/>
      <c r="Z367" s="224"/>
      <c r="AA367" s="224"/>
      <c r="AB367" s="224"/>
    </row>
    <row r="368" spans="15:28" x14ac:dyDescent="0.3">
      <c r="O368" s="224"/>
      <c r="P368" s="224"/>
      <c r="Q368" s="224"/>
      <c r="R368" s="224"/>
      <c r="S368" s="224"/>
      <c r="T368" s="224"/>
      <c r="U368" s="224"/>
      <c r="V368" s="224"/>
      <c r="W368" s="224"/>
      <c r="X368" s="224"/>
      <c r="Y368" s="224"/>
      <c r="Z368" s="224"/>
      <c r="AA368" s="224"/>
      <c r="AB368" s="224"/>
    </row>
    <row r="369" spans="15:28" x14ac:dyDescent="0.3">
      <c r="O369" s="224"/>
      <c r="P369" s="224"/>
      <c r="Q369" s="224"/>
      <c r="R369" s="224"/>
      <c r="S369" s="224"/>
      <c r="T369" s="224"/>
      <c r="U369" s="224"/>
      <c r="V369" s="224"/>
      <c r="W369" s="224"/>
      <c r="X369" s="224"/>
      <c r="Y369" s="224"/>
      <c r="Z369" s="224"/>
      <c r="AA369" s="224"/>
      <c r="AB369" s="224"/>
    </row>
    <row r="370" spans="15:28" x14ac:dyDescent="0.3">
      <c r="O370" s="224"/>
      <c r="P370" s="224"/>
      <c r="Q370" s="224"/>
      <c r="R370" s="224"/>
      <c r="S370" s="224"/>
      <c r="T370" s="224"/>
      <c r="U370" s="224"/>
      <c r="V370" s="224"/>
      <c r="W370" s="224"/>
      <c r="X370" s="224"/>
      <c r="Y370" s="224"/>
      <c r="Z370" s="224"/>
      <c r="AA370" s="224"/>
      <c r="AB370" s="224"/>
    </row>
    <row r="371" spans="15:28" x14ac:dyDescent="0.3">
      <c r="O371" s="224"/>
      <c r="P371" s="224"/>
      <c r="Q371" s="224"/>
      <c r="R371" s="224"/>
      <c r="S371" s="224"/>
      <c r="T371" s="224"/>
      <c r="U371" s="224"/>
      <c r="V371" s="224"/>
      <c r="W371" s="224"/>
      <c r="X371" s="224"/>
      <c r="Y371" s="224"/>
      <c r="Z371" s="224"/>
      <c r="AA371" s="224"/>
      <c r="AB371" s="224"/>
    </row>
    <row r="372" spans="15:28" x14ac:dyDescent="0.3">
      <c r="O372" s="224"/>
      <c r="P372" s="224"/>
      <c r="Q372" s="224"/>
      <c r="R372" s="224"/>
      <c r="S372" s="224"/>
      <c r="T372" s="224"/>
      <c r="U372" s="224"/>
      <c r="V372" s="224"/>
      <c r="W372" s="224"/>
      <c r="X372" s="224"/>
      <c r="Y372" s="224"/>
      <c r="Z372" s="224"/>
      <c r="AA372" s="224"/>
      <c r="AB372" s="224"/>
    </row>
    <row r="373" spans="15:28" x14ac:dyDescent="0.3">
      <c r="O373" s="224"/>
      <c r="P373" s="224"/>
      <c r="Q373" s="224"/>
      <c r="R373" s="224"/>
      <c r="S373" s="224"/>
      <c r="T373" s="224"/>
      <c r="U373" s="224"/>
      <c r="V373" s="224"/>
      <c r="W373" s="224"/>
      <c r="X373" s="224"/>
      <c r="Y373" s="224"/>
      <c r="Z373" s="224"/>
      <c r="AA373" s="224"/>
      <c r="AB373" s="224"/>
    </row>
    <row r="374" spans="15:28" x14ac:dyDescent="0.3">
      <c r="O374" s="224"/>
      <c r="P374" s="224"/>
      <c r="Q374" s="224"/>
      <c r="R374" s="224"/>
      <c r="S374" s="224"/>
      <c r="T374" s="224"/>
      <c r="U374" s="224"/>
      <c r="V374" s="224"/>
      <c r="W374" s="224"/>
      <c r="X374" s="224"/>
      <c r="Y374" s="224"/>
      <c r="Z374" s="224"/>
      <c r="AA374" s="224"/>
      <c r="AB374" s="224"/>
    </row>
    <row r="375" spans="15:28" x14ac:dyDescent="0.3">
      <c r="O375" s="224"/>
      <c r="P375" s="224"/>
      <c r="Q375" s="224"/>
      <c r="R375" s="224"/>
      <c r="S375" s="224"/>
      <c r="T375" s="224"/>
      <c r="U375" s="224"/>
      <c r="V375" s="224"/>
      <c r="W375" s="224"/>
      <c r="X375" s="224"/>
      <c r="Y375" s="224"/>
      <c r="Z375" s="224"/>
      <c r="AA375" s="224"/>
      <c r="AB375" s="224"/>
    </row>
    <row r="376" spans="15:28" x14ac:dyDescent="0.3">
      <c r="O376" s="224"/>
      <c r="P376" s="224"/>
      <c r="Q376" s="224"/>
      <c r="R376" s="224"/>
      <c r="S376" s="224"/>
      <c r="T376" s="224"/>
      <c r="U376" s="224"/>
      <c r="V376" s="224"/>
      <c r="W376" s="224"/>
      <c r="X376" s="224"/>
      <c r="Y376" s="224"/>
      <c r="Z376" s="224"/>
      <c r="AA376" s="224"/>
      <c r="AB376" s="224"/>
    </row>
    <row r="377" spans="15:28" x14ac:dyDescent="0.3">
      <c r="O377" s="224"/>
      <c r="P377" s="224"/>
      <c r="Q377" s="224"/>
      <c r="R377" s="224"/>
      <c r="S377" s="224"/>
      <c r="T377" s="224"/>
      <c r="U377" s="224"/>
      <c r="V377" s="224"/>
      <c r="W377" s="224"/>
      <c r="X377" s="224"/>
      <c r="Y377" s="224"/>
      <c r="Z377" s="224"/>
      <c r="AA377" s="224"/>
      <c r="AB377" s="224"/>
    </row>
    <row r="378" spans="15:28" x14ac:dyDescent="0.3">
      <c r="O378" s="224"/>
      <c r="P378" s="224"/>
      <c r="Q378" s="224"/>
      <c r="R378" s="224"/>
      <c r="S378" s="224"/>
      <c r="T378" s="224"/>
      <c r="U378" s="224"/>
      <c r="V378" s="224"/>
      <c r="W378" s="224"/>
      <c r="X378" s="224"/>
      <c r="Y378" s="224"/>
      <c r="Z378" s="224"/>
      <c r="AA378" s="224"/>
      <c r="AB378" s="224"/>
    </row>
    <row r="379" spans="15:28" x14ac:dyDescent="0.3">
      <c r="O379" s="224"/>
      <c r="P379" s="224"/>
      <c r="Q379" s="224"/>
      <c r="R379" s="224"/>
      <c r="S379" s="224"/>
      <c r="T379" s="224"/>
      <c r="U379" s="224"/>
      <c r="V379" s="224"/>
      <c r="W379" s="224"/>
      <c r="X379" s="224"/>
      <c r="Y379" s="224"/>
      <c r="Z379" s="224"/>
      <c r="AA379" s="224"/>
      <c r="AB379" s="224"/>
    </row>
    <row r="380" spans="15:28" x14ac:dyDescent="0.3">
      <c r="O380" s="224"/>
      <c r="P380" s="224"/>
      <c r="Q380" s="224"/>
      <c r="R380" s="224"/>
      <c r="S380" s="224"/>
      <c r="T380" s="224"/>
      <c r="U380" s="224"/>
      <c r="V380" s="224"/>
      <c r="W380" s="224"/>
      <c r="X380" s="224"/>
      <c r="Y380" s="224"/>
      <c r="Z380" s="224"/>
      <c r="AA380" s="224"/>
      <c r="AB380" s="224"/>
    </row>
    <row r="381" spans="15:28" x14ac:dyDescent="0.3">
      <c r="O381" s="224"/>
      <c r="P381" s="224"/>
      <c r="Q381" s="224"/>
      <c r="R381" s="224"/>
      <c r="S381" s="224"/>
      <c r="T381" s="224"/>
      <c r="U381" s="224"/>
      <c r="V381" s="224"/>
      <c r="W381" s="224"/>
      <c r="X381" s="224"/>
      <c r="Y381" s="224"/>
      <c r="Z381" s="224"/>
      <c r="AA381" s="224"/>
      <c r="AB381" s="224"/>
    </row>
    <row r="382" spans="15:28" x14ac:dyDescent="0.3">
      <c r="O382" s="224"/>
      <c r="P382" s="224"/>
      <c r="Q382" s="224"/>
      <c r="R382" s="224"/>
      <c r="S382" s="224"/>
      <c r="T382" s="224"/>
      <c r="U382" s="224"/>
      <c r="V382" s="224"/>
      <c r="W382" s="224"/>
      <c r="X382" s="224"/>
      <c r="Y382" s="224"/>
      <c r="Z382" s="224"/>
      <c r="AA382" s="224"/>
      <c r="AB382" s="224"/>
    </row>
    <row r="383" spans="15:28" x14ac:dyDescent="0.3">
      <c r="O383" s="224"/>
      <c r="P383" s="224"/>
      <c r="Q383" s="224"/>
      <c r="R383" s="224"/>
      <c r="S383" s="224"/>
      <c r="T383" s="224"/>
      <c r="U383" s="224"/>
      <c r="V383" s="224"/>
      <c r="W383" s="224"/>
      <c r="X383" s="224"/>
      <c r="Y383" s="224"/>
      <c r="Z383" s="224"/>
      <c r="AA383" s="224"/>
      <c r="AB383" s="224"/>
    </row>
    <row r="384" spans="15:28" x14ac:dyDescent="0.3">
      <c r="O384" s="224"/>
      <c r="P384" s="224"/>
      <c r="Q384" s="224"/>
      <c r="R384" s="224"/>
      <c r="S384" s="224"/>
      <c r="T384" s="224"/>
      <c r="U384" s="224"/>
      <c r="V384" s="224"/>
      <c r="W384" s="224"/>
      <c r="X384" s="224"/>
      <c r="Y384" s="224"/>
      <c r="Z384" s="224"/>
      <c r="AA384" s="224"/>
      <c r="AB384" s="224"/>
    </row>
    <row r="385" spans="15:28" x14ac:dyDescent="0.3">
      <c r="O385" s="224"/>
      <c r="P385" s="224"/>
      <c r="Q385" s="224"/>
      <c r="R385" s="224"/>
      <c r="S385" s="224"/>
      <c r="T385" s="224"/>
      <c r="U385" s="224"/>
      <c r="V385" s="224"/>
      <c r="W385" s="224"/>
      <c r="X385" s="224"/>
      <c r="Y385" s="224"/>
      <c r="Z385" s="224"/>
      <c r="AA385" s="224"/>
      <c r="AB385" s="224"/>
    </row>
    <row r="386" spans="15:28" x14ac:dyDescent="0.3">
      <c r="O386" s="224"/>
      <c r="P386" s="224"/>
      <c r="Q386" s="224"/>
      <c r="R386" s="224"/>
      <c r="S386" s="224"/>
      <c r="T386" s="224"/>
      <c r="U386" s="224"/>
      <c r="V386" s="224"/>
      <c r="W386" s="224"/>
      <c r="X386" s="224"/>
      <c r="Y386" s="224"/>
      <c r="Z386" s="224"/>
      <c r="AA386" s="224"/>
      <c r="AB386" s="224"/>
    </row>
    <row r="387" spans="15:28" x14ac:dyDescent="0.3">
      <c r="O387" s="224"/>
      <c r="P387" s="224"/>
      <c r="Q387" s="224"/>
      <c r="R387" s="224"/>
      <c r="S387" s="224"/>
      <c r="T387" s="224"/>
      <c r="U387" s="224"/>
      <c r="V387" s="224"/>
      <c r="W387" s="224"/>
      <c r="X387" s="224"/>
      <c r="Y387" s="224"/>
      <c r="Z387" s="224"/>
      <c r="AA387" s="224"/>
      <c r="AB387" s="224"/>
    </row>
    <row r="388" spans="15:28" x14ac:dyDescent="0.3">
      <c r="O388" s="224"/>
      <c r="P388" s="224"/>
      <c r="Q388" s="224"/>
      <c r="R388" s="224"/>
      <c r="S388" s="224"/>
      <c r="T388" s="224"/>
      <c r="U388" s="224"/>
      <c r="V388" s="224"/>
      <c r="W388" s="224"/>
      <c r="X388" s="224"/>
      <c r="Y388" s="224"/>
      <c r="Z388" s="224"/>
      <c r="AA388" s="224"/>
      <c r="AB388" s="224"/>
    </row>
    <row r="389" spans="15:28" x14ac:dyDescent="0.3">
      <c r="O389" s="224"/>
      <c r="P389" s="224"/>
      <c r="Q389" s="224"/>
      <c r="R389" s="224"/>
      <c r="S389" s="224"/>
      <c r="T389" s="224"/>
      <c r="U389" s="224"/>
      <c r="V389" s="224"/>
      <c r="W389" s="224"/>
      <c r="X389" s="224"/>
      <c r="Y389" s="224"/>
      <c r="Z389" s="224"/>
      <c r="AA389" s="224"/>
      <c r="AB389" s="224"/>
    </row>
    <row r="390" spans="15:28" x14ac:dyDescent="0.3">
      <c r="O390" s="224"/>
      <c r="P390" s="224"/>
      <c r="Q390" s="224"/>
      <c r="R390" s="224"/>
      <c r="S390" s="224"/>
      <c r="T390" s="224"/>
      <c r="U390" s="224"/>
      <c r="V390" s="224"/>
      <c r="W390" s="224"/>
      <c r="X390" s="224"/>
      <c r="Y390" s="224"/>
      <c r="Z390" s="224"/>
      <c r="AA390" s="224"/>
      <c r="AB390" s="224"/>
    </row>
    <row r="391" spans="15:28" x14ac:dyDescent="0.3">
      <c r="O391" s="224"/>
      <c r="P391" s="224"/>
      <c r="Q391" s="224"/>
      <c r="R391" s="224"/>
      <c r="S391" s="224"/>
      <c r="T391" s="224"/>
      <c r="U391" s="224"/>
      <c r="V391" s="224"/>
      <c r="W391" s="224"/>
      <c r="X391" s="224"/>
      <c r="Y391" s="224"/>
      <c r="Z391" s="224"/>
      <c r="AA391" s="224"/>
      <c r="AB391" s="224"/>
    </row>
    <row r="392" spans="15:28" x14ac:dyDescent="0.3">
      <c r="O392" s="224"/>
      <c r="P392" s="224"/>
      <c r="Q392" s="224"/>
      <c r="R392" s="224"/>
      <c r="S392" s="224"/>
      <c r="T392" s="224"/>
      <c r="U392" s="224"/>
      <c r="V392" s="224"/>
      <c r="W392" s="224"/>
      <c r="X392" s="224"/>
      <c r="Y392" s="224"/>
      <c r="Z392" s="224"/>
      <c r="AA392" s="224"/>
      <c r="AB392" s="224"/>
    </row>
    <row r="393" spans="15:28" x14ac:dyDescent="0.3">
      <c r="O393" s="224"/>
      <c r="P393" s="224"/>
      <c r="Q393" s="224"/>
      <c r="R393" s="224"/>
      <c r="S393" s="224"/>
      <c r="T393" s="224"/>
      <c r="U393" s="224"/>
      <c r="V393" s="224"/>
      <c r="W393" s="224"/>
      <c r="X393" s="224"/>
      <c r="Y393" s="224"/>
      <c r="Z393" s="224"/>
      <c r="AA393" s="224"/>
      <c r="AB393" s="224"/>
    </row>
    <row r="394" spans="15:28" x14ac:dyDescent="0.3">
      <c r="O394" s="224"/>
      <c r="P394" s="224"/>
      <c r="Q394" s="224"/>
      <c r="R394" s="224"/>
      <c r="S394" s="224"/>
      <c r="T394" s="224"/>
      <c r="U394" s="224"/>
      <c r="V394" s="224"/>
      <c r="W394" s="224"/>
      <c r="X394" s="224"/>
      <c r="Y394" s="224"/>
      <c r="Z394" s="224"/>
      <c r="AA394" s="224"/>
      <c r="AB394" s="224"/>
    </row>
    <row r="395" spans="15:28" x14ac:dyDescent="0.3">
      <c r="O395" s="224"/>
      <c r="P395" s="224"/>
      <c r="Q395" s="224"/>
      <c r="R395" s="224"/>
      <c r="S395" s="224"/>
      <c r="T395" s="224"/>
      <c r="U395" s="224"/>
      <c r="V395" s="224"/>
      <c r="W395" s="224"/>
      <c r="X395" s="224"/>
      <c r="Y395" s="224"/>
      <c r="Z395" s="224"/>
      <c r="AA395" s="224"/>
      <c r="AB395" s="224"/>
    </row>
    <row r="396" spans="15:28" x14ac:dyDescent="0.3">
      <c r="O396" s="224"/>
      <c r="P396" s="224"/>
      <c r="Q396" s="224"/>
      <c r="R396" s="224"/>
      <c r="S396" s="224"/>
      <c r="T396" s="224"/>
      <c r="U396" s="224"/>
      <c r="V396" s="224"/>
      <c r="W396" s="224"/>
      <c r="X396" s="224"/>
      <c r="Y396" s="224"/>
      <c r="Z396" s="224"/>
      <c r="AA396" s="224"/>
      <c r="AB396" s="224"/>
    </row>
    <row r="397" spans="15:28" x14ac:dyDescent="0.3">
      <c r="O397" s="224"/>
      <c r="P397" s="224"/>
      <c r="Q397" s="224"/>
      <c r="R397" s="224"/>
      <c r="S397" s="224"/>
      <c r="T397" s="224"/>
      <c r="U397" s="224"/>
      <c r="V397" s="224"/>
      <c r="W397" s="224"/>
      <c r="X397" s="224"/>
      <c r="Y397" s="224"/>
      <c r="Z397" s="224"/>
      <c r="AA397" s="224"/>
      <c r="AB397" s="224"/>
    </row>
    <row r="398" spans="15:28" x14ac:dyDescent="0.3">
      <c r="O398" s="224"/>
      <c r="P398" s="224"/>
      <c r="Q398" s="224"/>
      <c r="R398" s="224"/>
      <c r="S398" s="224"/>
      <c r="T398" s="224"/>
      <c r="U398" s="224"/>
      <c r="V398" s="224"/>
      <c r="W398" s="224"/>
      <c r="X398" s="224"/>
      <c r="Y398" s="224"/>
      <c r="Z398" s="224"/>
      <c r="AA398" s="224"/>
      <c r="AB398" s="224"/>
    </row>
    <row r="399" spans="15:28" x14ac:dyDescent="0.3">
      <c r="O399" s="224"/>
      <c r="P399" s="224"/>
      <c r="Q399" s="224"/>
      <c r="R399" s="224"/>
      <c r="S399" s="224"/>
      <c r="T399" s="224"/>
      <c r="U399" s="224"/>
      <c r="V399" s="224"/>
      <c r="W399" s="224"/>
      <c r="X399" s="224"/>
      <c r="Y399" s="224"/>
      <c r="Z399" s="224"/>
      <c r="AA399" s="224"/>
      <c r="AB399" s="224"/>
    </row>
    <row r="400" spans="15:28" x14ac:dyDescent="0.3">
      <c r="O400" s="224"/>
      <c r="P400" s="224"/>
      <c r="Q400" s="224"/>
      <c r="R400" s="224"/>
      <c r="S400" s="224"/>
      <c r="T400" s="224"/>
      <c r="U400" s="224"/>
      <c r="V400" s="224"/>
      <c r="W400" s="224"/>
      <c r="X400" s="224"/>
      <c r="Y400" s="224"/>
      <c r="Z400" s="224"/>
      <c r="AA400" s="224"/>
      <c r="AB400" s="224"/>
    </row>
    <row r="401" spans="15:28" x14ac:dyDescent="0.3">
      <c r="O401" s="224"/>
      <c r="P401" s="224"/>
      <c r="Q401" s="224"/>
      <c r="R401" s="224"/>
      <c r="S401" s="224"/>
      <c r="T401" s="224"/>
      <c r="U401" s="224"/>
      <c r="V401" s="224"/>
      <c r="W401" s="224"/>
      <c r="X401" s="224"/>
      <c r="Y401" s="224"/>
      <c r="Z401" s="224"/>
      <c r="AA401" s="224"/>
      <c r="AB401" s="224"/>
    </row>
    <row r="402" spans="15:28" x14ac:dyDescent="0.3">
      <c r="O402" s="224"/>
      <c r="P402" s="224"/>
      <c r="Q402" s="224"/>
      <c r="R402" s="224"/>
      <c r="S402" s="224"/>
      <c r="T402" s="224"/>
      <c r="U402" s="224"/>
      <c r="V402" s="224"/>
      <c r="W402" s="224"/>
      <c r="X402" s="224"/>
      <c r="Y402" s="224"/>
      <c r="Z402" s="224"/>
      <c r="AA402" s="224"/>
      <c r="AB402" s="224"/>
    </row>
    <row r="403" spans="15:28" x14ac:dyDescent="0.3">
      <c r="O403" s="224"/>
      <c r="P403" s="224"/>
      <c r="Q403" s="224"/>
      <c r="R403" s="224"/>
      <c r="S403" s="224"/>
      <c r="T403" s="224"/>
      <c r="U403" s="224"/>
      <c r="V403" s="224"/>
      <c r="W403" s="224"/>
      <c r="X403" s="224"/>
      <c r="Y403" s="224"/>
      <c r="Z403" s="224"/>
      <c r="AA403" s="224"/>
      <c r="AB403" s="224"/>
    </row>
    <row r="404" spans="15:28" x14ac:dyDescent="0.3">
      <c r="O404" s="224"/>
      <c r="P404" s="224"/>
      <c r="Q404" s="224"/>
      <c r="R404" s="224"/>
      <c r="S404" s="224"/>
      <c r="T404" s="224"/>
      <c r="U404" s="224"/>
      <c r="V404" s="224"/>
      <c r="W404" s="224"/>
      <c r="X404" s="224"/>
      <c r="Y404" s="224"/>
      <c r="Z404" s="224"/>
      <c r="AA404" s="224"/>
      <c r="AB404" s="224"/>
    </row>
    <row r="405" spans="15:28" x14ac:dyDescent="0.3">
      <c r="O405" s="224"/>
      <c r="P405" s="224"/>
      <c r="Q405" s="224"/>
      <c r="R405" s="224"/>
      <c r="S405" s="224"/>
      <c r="T405" s="224"/>
      <c r="U405" s="224"/>
      <c r="V405" s="224"/>
      <c r="W405" s="224"/>
      <c r="X405" s="224"/>
      <c r="Y405" s="224"/>
      <c r="Z405" s="224"/>
      <c r="AA405" s="224"/>
      <c r="AB405" s="224"/>
    </row>
    <row r="406" spans="15:28" x14ac:dyDescent="0.3">
      <c r="O406" s="224"/>
      <c r="P406" s="224"/>
      <c r="Q406" s="224"/>
      <c r="R406" s="224"/>
      <c r="S406" s="224"/>
      <c r="T406" s="224"/>
      <c r="U406" s="224"/>
      <c r="V406" s="224"/>
      <c r="W406" s="224"/>
      <c r="X406" s="224"/>
      <c r="Y406" s="224"/>
      <c r="Z406" s="224"/>
      <c r="AA406" s="224"/>
      <c r="AB406" s="224"/>
    </row>
    <row r="407" spans="15:28" x14ac:dyDescent="0.3">
      <c r="O407" s="224"/>
      <c r="P407" s="224"/>
      <c r="Q407" s="224"/>
      <c r="R407" s="224"/>
      <c r="S407" s="224"/>
      <c r="T407" s="224"/>
      <c r="U407" s="224"/>
      <c r="V407" s="224"/>
      <c r="W407" s="224"/>
      <c r="X407" s="224"/>
      <c r="Y407" s="224"/>
      <c r="Z407" s="224"/>
      <c r="AA407" s="224"/>
      <c r="AB407" s="224"/>
    </row>
    <row r="408" spans="15:28" x14ac:dyDescent="0.3">
      <c r="O408" s="224"/>
      <c r="P408" s="224"/>
      <c r="Q408" s="224"/>
      <c r="R408" s="224"/>
      <c r="S408" s="224"/>
      <c r="T408" s="224"/>
      <c r="U408" s="224"/>
      <c r="V408" s="224"/>
      <c r="W408" s="224"/>
      <c r="X408" s="224"/>
      <c r="Y408" s="224"/>
      <c r="Z408" s="224"/>
      <c r="AA408" s="224"/>
      <c r="AB408" s="224"/>
    </row>
    <row r="409" spans="15:28" x14ac:dyDescent="0.3">
      <c r="O409" s="224"/>
      <c r="P409" s="224"/>
      <c r="Q409" s="224"/>
      <c r="R409" s="224"/>
      <c r="S409" s="224"/>
      <c r="T409" s="224"/>
      <c r="U409" s="224"/>
      <c r="V409" s="224"/>
      <c r="W409" s="224"/>
      <c r="X409" s="224"/>
      <c r="Y409" s="224"/>
      <c r="Z409" s="224"/>
      <c r="AA409" s="224"/>
      <c r="AB409" s="224"/>
    </row>
    <row r="410" spans="15:28" x14ac:dyDescent="0.3">
      <c r="O410" s="224"/>
      <c r="P410" s="224"/>
      <c r="Q410" s="224"/>
      <c r="R410" s="224"/>
      <c r="S410" s="224"/>
      <c r="T410" s="224"/>
      <c r="U410" s="224"/>
      <c r="V410" s="224"/>
      <c r="W410" s="224"/>
      <c r="X410" s="224"/>
      <c r="Y410" s="224"/>
      <c r="Z410" s="224"/>
      <c r="AA410" s="224"/>
      <c r="AB410" s="224"/>
    </row>
    <row r="411" spans="15:28" x14ac:dyDescent="0.3">
      <c r="O411" s="224"/>
      <c r="P411" s="224"/>
      <c r="Q411" s="224"/>
      <c r="R411" s="224"/>
      <c r="S411" s="224"/>
      <c r="T411" s="224"/>
      <c r="U411" s="224"/>
      <c r="V411" s="224"/>
      <c r="W411" s="224"/>
      <c r="X411" s="224"/>
      <c r="Y411" s="224"/>
      <c r="Z411" s="224"/>
      <c r="AA411" s="224"/>
      <c r="AB411" s="224"/>
    </row>
    <row r="412" spans="15:28" x14ac:dyDescent="0.3">
      <c r="O412" s="224"/>
      <c r="P412" s="224"/>
      <c r="Q412" s="224"/>
      <c r="R412" s="224"/>
      <c r="S412" s="224"/>
      <c r="T412" s="224"/>
      <c r="U412" s="224"/>
      <c r="V412" s="224"/>
      <c r="W412" s="224"/>
      <c r="X412" s="224"/>
      <c r="Y412" s="224"/>
      <c r="Z412" s="224"/>
      <c r="AA412" s="224"/>
      <c r="AB412" s="224"/>
    </row>
    <row r="413" spans="15:28" x14ac:dyDescent="0.3">
      <c r="O413" s="224"/>
      <c r="P413" s="224"/>
      <c r="Q413" s="224"/>
      <c r="R413" s="224"/>
      <c r="S413" s="224"/>
      <c r="T413" s="224"/>
      <c r="U413" s="224"/>
      <c r="V413" s="224"/>
      <c r="W413" s="224"/>
      <c r="X413" s="224"/>
      <c r="Y413" s="224"/>
      <c r="Z413" s="224"/>
      <c r="AA413" s="224"/>
      <c r="AB413" s="224"/>
    </row>
    <row r="414" spans="15:28" x14ac:dyDescent="0.3">
      <c r="O414" s="224"/>
      <c r="P414" s="224"/>
      <c r="Q414" s="224"/>
      <c r="R414" s="224"/>
      <c r="S414" s="224"/>
      <c r="T414" s="224"/>
      <c r="U414" s="224"/>
    </row>
    <row r="415" spans="15:28" x14ac:dyDescent="0.3">
      <c r="O415" s="224"/>
      <c r="P415" s="224"/>
      <c r="Q415" s="224"/>
      <c r="R415" s="224"/>
      <c r="S415" s="224"/>
      <c r="T415" s="224"/>
      <c r="U415" s="224"/>
    </row>
    <row r="416" spans="15:28" x14ac:dyDescent="0.3">
      <c r="S416" s="224"/>
    </row>
    <row r="417" spans="19:19" x14ac:dyDescent="0.3">
      <c r="S417" s="224"/>
    </row>
    <row r="418" spans="19:19" x14ac:dyDescent="0.3">
      <c r="S418" s="224"/>
    </row>
  </sheetData>
  <sheetProtection algorithmName="SHA-512" hashValue="YEU2Cg+Rq7K0JIK1+VSIr+nUXs+mzrau00EisdDbAs/Tz+qvFv9j1sm8QsLeDMOtAZIWYxJNzHjKH268eQywHA==" saltValue="fhEkKP9Vax7HVsGnMb5fhw==" spinCount="100000" sheet="1" selectLockedCells="1"/>
  <protectedRanges>
    <protectedRange algorithmName="SHA-512" hashValue="JUOP4VQSzjW8ZbLIGvfY6YeNVEwf7NYHZaRFC2olyqlxtg8oLBZCJqBohLaMEtArBgsR/mQlydjxx8byJCOrow==" saltValue="Bf75aCk73f/MY5tSAMx6fw==" spinCount="100000" sqref="F1 A11 A12:N19 H10 A126:N126 I20:I125 A1:D10 E2:F10" name="Bereich1"/>
  </protectedRanges>
  <mergeCells count="62">
    <mergeCell ref="O182:P182"/>
    <mergeCell ref="Q180:R180"/>
    <mergeCell ref="Q181:R181"/>
    <mergeCell ref="Q182:R182"/>
    <mergeCell ref="R18:R19"/>
    <mergeCell ref="P18:P19"/>
    <mergeCell ref="O157:P157"/>
    <mergeCell ref="O168:Q168"/>
    <mergeCell ref="O172:Q172"/>
    <mergeCell ref="O180:P180"/>
    <mergeCell ref="O181:P181"/>
    <mergeCell ref="R164:R167"/>
    <mergeCell ref="O12:P12"/>
    <mergeCell ref="Q12:W12"/>
    <mergeCell ref="Q7:W7"/>
    <mergeCell ref="Q9:W9"/>
    <mergeCell ref="Q11:W11"/>
    <mergeCell ref="Q14:W14"/>
    <mergeCell ref="T137:U137"/>
    <mergeCell ref="T138:U138"/>
    <mergeCell ref="T141:U141"/>
    <mergeCell ref="T142:U142"/>
    <mergeCell ref="T140:U140"/>
    <mergeCell ref="T133:U133"/>
    <mergeCell ref="T134:U134"/>
    <mergeCell ref="O17:S17"/>
    <mergeCell ref="Q18:Q19"/>
    <mergeCell ref="S18:S19"/>
    <mergeCell ref="T129:U129"/>
    <mergeCell ref="T130:U130"/>
    <mergeCell ref="T131:U131"/>
    <mergeCell ref="T132:U132"/>
    <mergeCell ref="T139:U139"/>
    <mergeCell ref="T143:U143"/>
    <mergeCell ref="T144:U144"/>
    <mergeCell ref="T145:U145"/>
    <mergeCell ref="A5:F5"/>
    <mergeCell ref="A4:C4"/>
    <mergeCell ref="H10:J11"/>
    <mergeCell ref="H17:H18"/>
    <mergeCell ref="G17:G18"/>
    <mergeCell ref="I17:I18"/>
    <mergeCell ref="J17:J18"/>
    <mergeCell ref="K17:M17"/>
    <mergeCell ref="C10:F10"/>
    <mergeCell ref="B7:C7"/>
    <mergeCell ref="D7:F7"/>
    <mergeCell ref="E17:E18"/>
    <mergeCell ref="F17:F18"/>
    <mergeCell ref="A11:B11"/>
    <mergeCell ref="A13:F13"/>
    <mergeCell ref="C11:F11"/>
    <mergeCell ref="A17:A18"/>
    <mergeCell ref="A14:F15"/>
    <mergeCell ref="B17:B18"/>
    <mergeCell ref="C17:C18"/>
    <mergeCell ref="D17:D18"/>
    <mergeCell ref="Q3:W3"/>
    <mergeCell ref="Q5:W5"/>
    <mergeCell ref="O7:P7"/>
    <mergeCell ref="O9:P9"/>
    <mergeCell ref="A10:B10"/>
  </mergeCells>
  <dataValidations count="2">
    <dataValidation type="list" allowBlank="1" showInputMessage="1" showErrorMessage="1" sqref="B20:B125">
      <formula1>$P$1:$P$3</formula1>
    </dataValidation>
    <dataValidation type="list" allowBlank="1" showInputMessage="1" showErrorMessage="1" sqref="Q163:Q166">
      <formula1>$A$147:$A$149</formula1>
    </dataValidation>
  </dataValidations>
  <hyperlinks>
    <hyperlink ref="O127" r:id="rId1"/>
  </hyperlinks>
  <pageMargins left="0.70866141732283472" right="0.70866141732283472" top="0.78740157480314965" bottom="0.78740157480314965" header="0.31496062992125984" footer="0.31496062992125984"/>
  <pageSetup paperSize="9" scale="47" orientation="landscape" verticalDpi="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V73"/>
  <sheetViews>
    <sheetView zoomScale="90" zoomScaleNormal="90" workbookViewId="0">
      <selection activeCell="C19" sqref="C19"/>
    </sheetView>
  </sheetViews>
  <sheetFormatPr baseColWidth="10" defaultColWidth="11.81640625" defaultRowHeight="11.5" outlineLevelCol="1" x14ac:dyDescent="0.35"/>
  <cols>
    <col min="1" max="1" width="3.7265625" style="75" customWidth="1"/>
    <col min="2" max="2" width="44.453125" style="33" customWidth="1"/>
    <col min="3" max="4" width="17.81640625" style="33" customWidth="1"/>
    <col min="5" max="5" width="19.54296875" style="33" customWidth="1"/>
    <col min="6" max="6" width="59.81640625" style="33" customWidth="1"/>
    <col min="7" max="7" width="6.81640625" style="135" hidden="1" customWidth="1"/>
    <col min="8" max="9" width="15.26953125" style="33" hidden="1" customWidth="1" outlineLevel="1"/>
    <col min="10" max="10" width="60.7265625" style="33" hidden="1" customWidth="1" outlineLevel="1"/>
    <col min="11" max="11" width="24.54296875" style="34" hidden="1" customWidth="1"/>
    <col min="12" max="12" width="1.54296875" style="34" hidden="1" customWidth="1"/>
    <col min="13" max="13" width="11.81640625" style="34" hidden="1" customWidth="1"/>
    <col min="14" max="14" width="16.26953125" style="34" hidden="1" customWidth="1"/>
    <col min="15" max="15" width="18.26953125" style="34" hidden="1" customWidth="1"/>
    <col min="16" max="16" width="11.81640625" style="34" hidden="1" customWidth="1"/>
    <col min="17" max="17" width="37.26953125" style="34" hidden="1" customWidth="1"/>
    <col min="18" max="18" width="11.81640625" style="34" hidden="1" customWidth="1"/>
    <col min="19" max="27" width="11.81640625" style="34" customWidth="1"/>
    <col min="28" max="152" width="11.81640625" style="34"/>
    <col min="153" max="16384" width="11.81640625" style="33"/>
  </cols>
  <sheetData>
    <row r="1" spans="1:152" s="52" customFormat="1" ht="18.75" customHeight="1" x14ac:dyDescent="0.35">
      <c r="B1" s="51" t="str">
        <f>'Liste Veranstaltungen'!A1</f>
        <v xml:space="preserve">Schadensberechnung SELBSTÄNDIGE Kulturschaffende (Version 21. Juni 2022) </v>
      </c>
      <c r="C1" s="53"/>
      <c r="D1" s="53"/>
      <c r="F1" s="156" t="str">
        <f>'Liste Veranstaltungen'!F1</f>
        <v>Eingabetermin: 31. Juli 2022</v>
      </c>
      <c r="G1" s="60"/>
      <c r="N1" s="54"/>
    </row>
    <row r="2" spans="1:152" s="52" customFormat="1" ht="18.75" customHeight="1" x14ac:dyDescent="0.35">
      <c r="B2" s="63" t="str">
        <f>'Liste Veranstaltungen'!A2</f>
        <v>Ausgefallene oder verschobene Veranstaltungen und Projekte</v>
      </c>
      <c r="C2" s="55"/>
      <c r="D2" s="55"/>
      <c r="E2" s="56"/>
      <c r="F2" s="56"/>
      <c r="G2" s="56"/>
      <c r="H2" s="56"/>
      <c r="I2" s="56"/>
      <c r="J2" s="56"/>
      <c r="K2" s="56"/>
      <c r="L2" s="56"/>
      <c r="M2" s="56"/>
      <c r="N2" s="54"/>
    </row>
    <row r="3" spans="1:152" s="52" customFormat="1" ht="18.75" customHeight="1" x14ac:dyDescent="0.25">
      <c r="A3" s="64"/>
      <c r="B3" s="160" t="str">
        <f>'Liste Veranstaltungen'!A3</f>
        <v>Schadenszeitraum: 1. Mai bis 30. Juni 2022</v>
      </c>
      <c r="C3" s="55"/>
      <c r="D3" s="55"/>
      <c r="E3" s="56"/>
      <c r="F3" s="56"/>
      <c r="G3" s="56"/>
      <c r="H3" s="56"/>
      <c r="I3" s="56"/>
      <c r="J3" s="56"/>
      <c r="K3" s="56"/>
      <c r="L3" s="56"/>
      <c r="M3" s="56"/>
      <c r="N3" s="54"/>
    </row>
    <row r="4" spans="1:152" s="52" customFormat="1" ht="18.75" customHeight="1" x14ac:dyDescent="0.25">
      <c r="A4" s="64"/>
      <c r="B4" s="66"/>
      <c r="C4" s="55"/>
      <c r="D4" s="55"/>
      <c r="E4" s="56"/>
      <c r="F4" s="56"/>
      <c r="G4" s="56"/>
      <c r="H4" s="56"/>
      <c r="I4" s="56"/>
      <c r="J4" s="56"/>
      <c r="K4" s="56"/>
      <c r="L4" s="56"/>
      <c r="M4" s="56"/>
      <c r="N4" s="54"/>
    </row>
    <row r="5" spans="1:152" s="65" customFormat="1" ht="30.75" customHeight="1" thickBot="1" x14ac:dyDescent="0.3">
      <c r="B5" s="488" t="s">
        <v>71</v>
      </c>
      <c r="C5" s="488"/>
      <c r="D5" s="488"/>
      <c r="E5" s="488"/>
      <c r="F5" s="488"/>
    </row>
    <row r="6" spans="1:152" s="65" customFormat="1" ht="30.75" customHeight="1" thickBot="1" x14ac:dyDescent="0.3">
      <c r="B6" s="61" t="s">
        <v>47</v>
      </c>
      <c r="C6" s="489" t="s">
        <v>46</v>
      </c>
      <c r="D6" s="490"/>
      <c r="E6" s="491"/>
      <c r="F6" s="62" t="s">
        <v>60</v>
      </c>
    </row>
    <row r="7" spans="1:152" s="65" customFormat="1" ht="12" thickBot="1" x14ac:dyDescent="0.3">
      <c r="G7" s="66"/>
      <c r="H7" s="66"/>
    </row>
    <row r="8" spans="1:152" s="67" customFormat="1" ht="22.5" x14ac:dyDescent="0.35">
      <c r="B8" s="203" t="s">
        <v>72</v>
      </c>
      <c r="C8" s="494" t="str">
        <f>'Liste Veranstaltungen'!C10:F10</f>
        <v>2022-</v>
      </c>
      <c r="D8" s="495"/>
      <c r="E8" s="495"/>
      <c r="F8" s="496"/>
      <c r="G8" s="68"/>
      <c r="H8" s="68"/>
    </row>
    <row r="9" spans="1:152" s="67" customFormat="1" ht="23.25" customHeight="1" thickBot="1" x14ac:dyDescent="0.4">
      <c r="B9" s="204" t="s">
        <v>74</v>
      </c>
      <c r="C9" s="497">
        <f>'Liste Veranstaltungen'!C11:F11</f>
        <v>0</v>
      </c>
      <c r="D9" s="498"/>
      <c r="E9" s="498"/>
      <c r="F9" s="499"/>
      <c r="G9" s="41"/>
      <c r="H9" s="68"/>
    </row>
    <row r="10" spans="1:152" s="71" customFormat="1" ht="27" customHeight="1" thickBot="1" x14ac:dyDescent="0.35">
      <c r="A10" s="69"/>
      <c r="B10" s="70"/>
      <c r="D10" s="57" t="s">
        <v>50</v>
      </c>
      <c r="E10" s="57" t="s">
        <v>51</v>
      </c>
      <c r="F10" s="30"/>
      <c r="G10" s="35"/>
      <c r="H10" s="35"/>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row>
    <row r="11" spans="1:152" s="74" customFormat="1" ht="21" customHeight="1" thickBot="1" x14ac:dyDescent="0.4">
      <c r="A11" s="72"/>
      <c r="B11" s="492" t="s">
        <v>52</v>
      </c>
      <c r="C11" s="493"/>
      <c r="D11" s="58"/>
      <c r="E11" s="59"/>
      <c r="F11" s="153"/>
      <c r="G11" s="67"/>
      <c r="H11" s="67"/>
      <c r="I11" s="67"/>
      <c r="J11" s="67"/>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row>
    <row r="12" spans="1:152" ht="34.15" customHeight="1" thickBot="1" x14ac:dyDescent="0.3">
      <c r="D12" s="76"/>
      <c r="G12" s="65"/>
      <c r="I12" s="76"/>
      <c r="J12" s="76"/>
    </row>
    <row r="13" spans="1:152" ht="23.25" customHeight="1" thickBot="1" x14ac:dyDescent="0.3">
      <c r="B13" s="513" t="s">
        <v>0</v>
      </c>
      <c r="C13" s="514"/>
      <c r="D13" s="514"/>
      <c r="E13" s="514"/>
      <c r="F13" s="515"/>
      <c r="G13" s="65"/>
      <c r="H13" s="472" t="s">
        <v>58</v>
      </c>
      <c r="I13" s="473"/>
      <c r="J13" s="474"/>
    </row>
    <row r="14" spans="1:152" ht="6" customHeight="1" thickBot="1" x14ac:dyDescent="0.3">
      <c r="B14" s="77"/>
      <c r="C14" s="78"/>
      <c r="D14" s="78"/>
      <c r="E14" s="79"/>
      <c r="F14" s="80"/>
      <c r="G14" s="78"/>
      <c r="H14" s="81"/>
      <c r="I14" s="78"/>
      <c r="J14" s="82"/>
    </row>
    <row r="15" spans="1:152" ht="25.5" customHeight="1" thickBot="1" x14ac:dyDescent="0.4">
      <c r="B15" s="520"/>
      <c r="C15" s="518" t="s">
        <v>1</v>
      </c>
      <c r="D15" s="519"/>
      <c r="E15" s="83"/>
      <c r="F15" s="84"/>
      <c r="G15" s="65"/>
      <c r="H15" s="485" t="s">
        <v>2</v>
      </c>
      <c r="I15" s="486"/>
      <c r="J15" s="487"/>
    </row>
    <row r="16" spans="1:152" s="93" customFormat="1" ht="23" x14ac:dyDescent="0.25">
      <c r="A16" s="85"/>
      <c r="B16" s="521"/>
      <c r="C16" s="86" t="s">
        <v>3</v>
      </c>
      <c r="D16" s="87" t="s">
        <v>13</v>
      </c>
      <c r="E16" s="88"/>
      <c r="F16" s="89"/>
      <c r="G16" s="65"/>
      <c r="H16" s="90" t="s">
        <v>3</v>
      </c>
      <c r="I16" s="86" t="s">
        <v>4</v>
      </c>
      <c r="J16" s="91" t="s">
        <v>5</v>
      </c>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2"/>
      <c r="CD16" s="92"/>
      <c r="CE16" s="92"/>
      <c r="CF16" s="92"/>
      <c r="CG16" s="92"/>
      <c r="CH16" s="92"/>
      <c r="CI16" s="92"/>
      <c r="CJ16" s="92"/>
      <c r="CK16" s="92"/>
      <c r="CL16" s="92"/>
      <c r="CM16" s="92"/>
      <c r="CN16" s="92"/>
      <c r="CO16" s="92"/>
      <c r="CP16" s="92"/>
      <c r="CQ16" s="92"/>
      <c r="CR16" s="92"/>
      <c r="CS16" s="92"/>
      <c r="CT16" s="92"/>
      <c r="CU16" s="92"/>
      <c r="CV16" s="92"/>
      <c r="CW16" s="92"/>
      <c r="CX16" s="92"/>
      <c r="CY16" s="92"/>
      <c r="CZ16" s="92"/>
      <c r="DA16" s="92"/>
      <c r="DB16" s="92"/>
      <c r="DC16" s="92"/>
      <c r="DD16" s="92"/>
      <c r="DE16" s="92"/>
      <c r="DF16" s="92"/>
      <c r="DG16" s="92"/>
      <c r="DH16" s="92"/>
      <c r="DI16" s="92"/>
      <c r="DJ16" s="92"/>
      <c r="DK16" s="92"/>
      <c r="DL16" s="92"/>
      <c r="DM16" s="92"/>
      <c r="DN16" s="92"/>
      <c r="DO16" s="92"/>
      <c r="DP16" s="92"/>
      <c r="DQ16" s="92"/>
      <c r="DR16" s="92"/>
      <c r="DS16" s="92"/>
      <c r="DT16" s="92"/>
      <c r="DU16" s="92"/>
      <c r="DV16" s="92"/>
      <c r="DW16" s="92"/>
      <c r="DX16" s="92"/>
      <c r="DY16" s="92"/>
      <c r="DZ16" s="92"/>
      <c r="EA16" s="92"/>
      <c r="EB16" s="92"/>
      <c r="EC16" s="92"/>
      <c r="ED16" s="92"/>
      <c r="EE16" s="92"/>
      <c r="EF16" s="92"/>
      <c r="EG16" s="92"/>
      <c r="EH16" s="92"/>
      <c r="EI16" s="92"/>
      <c r="EJ16" s="92"/>
      <c r="EK16" s="92"/>
      <c r="EL16" s="92"/>
      <c r="EM16" s="92"/>
      <c r="EN16" s="92"/>
      <c r="EO16" s="92"/>
      <c r="EP16" s="92"/>
      <c r="EQ16" s="92"/>
      <c r="ER16" s="92"/>
      <c r="ES16" s="92"/>
      <c r="ET16" s="92"/>
      <c r="EU16" s="92"/>
      <c r="EV16" s="92"/>
    </row>
    <row r="17" spans="1:152" s="97" customFormat="1" ht="22.5" customHeight="1" x14ac:dyDescent="0.25">
      <c r="A17" s="94">
        <v>1</v>
      </c>
      <c r="B17" s="172" t="s">
        <v>3</v>
      </c>
      <c r="C17" s="95"/>
      <c r="D17" s="96"/>
      <c r="F17" s="98"/>
      <c r="G17" s="65"/>
      <c r="H17" s="99"/>
      <c r="I17" s="96"/>
      <c r="J17" s="100"/>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2"/>
      <c r="CD17" s="92"/>
      <c r="CE17" s="92"/>
      <c r="CF17" s="92"/>
      <c r="CG17" s="92"/>
      <c r="CH17" s="92"/>
      <c r="CI17" s="92"/>
      <c r="CJ17" s="92"/>
      <c r="CK17" s="92"/>
      <c r="CL17" s="92"/>
      <c r="CM17" s="92"/>
      <c r="CN17" s="92"/>
      <c r="CO17" s="92"/>
      <c r="CP17" s="92"/>
      <c r="CQ17" s="92"/>
      <c r="CR17" s="92"/>
      <c r="CS17" s="92"/>
      <c r="CT17" s="92"/>
      <c r="CU17" s="92"/>
      <c r="CV17" s="92"/>
      <c r="CW17" s="92"/>
      <c r="CX17" s="92"/>
      <c r="CY17" s="92"/>
      <c r="CZ17" s="92"/>
      <c r="DA17" s="92"/>
      <c r="DB17" s="92"/>
      <c r="DC17" s="92"/>
      <c r="DD17" s="92"/>
      <c r="DE17" s="92"/>
      <c r="DF17" s="92"/>
      <c r="DG17" s="92"/>
      <c r="DH17" s="92"/>
      <c r="DI17" s="92"/>
      <c r="DJ17" s="92"/>
      <c r="DK17" s="92"/>
      <c r="DL17" s="92"/>
      <c r="DM17" s="92"/>
      <c r="DN17" s="92"/>
      <c r="DO17" s="92"/>
      <c r="DP17" s="92"/>
      <c r="DQ17" s="92"/>
      <c r="DR17" s="92"/>
      <c r="DS17" s="92"/>
      <c r="DT17" s="92"/>
      <c r="DU17" s="92"/>
      <c r="DV17" s="92"/>
      <c r="DW17" s="92"/>
      <c r="DX17" s="92"/>
      <c r="DY17" s="92"/>
      <c r="DZ17" s="92"/>
      <c r="EA17" s="92"/>
      <c r="EB17" s="92"/>
      <c r="EC17" s="92"/>
      <c r="ED17" s="92"/>
      <c r="EE17" s="92"/>
      <c r="EF17" s="92"/>
      <c r="EG17" s="92"/>
      <c r="EH17" s="92"/>
      <c r="EI17" s="92"/>
      <c r="EJ17" s="92"/>
      <c r="EK17" s="92"/>
      <c r="EL17" s="92"/>
      <c r="EM17" s="92"/>
      <c r="EN17" s="92"/>
      <c r="EO17" s="92"/>
      <c r="EP17" s="92"/>
      <c r="EQ17" s="92"/>
      <c r="ER17" s="92"/>
      <c r="ES17" s="92"/>
      <c r="ET17" s="92"/>
      <c r="EU17" s="92"/>
      <c r="EV17" s="92"/>
    </row>
    <row r="18" spans="1:152" s="105" customFormat="1" ht="24.65" customHeight="1" x14ac:dyDescent="0.25">
      <c r="A18" s="101">
        <v>1.1000000000000001</v>
      </c>
      <c r="B18" s="102" t="s">
        <v>109</v>
      </c>
      <c r="C18" s="103">
        <f>'Liste Veranstaltungen'!I126</f>
        <v>0</v>
      </c>
      <c r="D18" s="508"/>
      <c r="E18" s="516" t="s">
        <v>75</v>
      </c>
      <c r="F18" s="517"/>
      <c r="G18" s="65"/>
      <c r="H18" s="104">
        <f>Schadensberechnung!C18</f>
        <v>0</v>
      </c>
      <c r="I18" s="482"/>
      <c r="J18" s="188"/>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row>
    <row r="19" spans="1:152" s="105" customFormat="1" ht="12.75" customHeight="1" x14ac:dyDescent="0.25">
      <c r="A19" s="106">
        <v>1.2</v>
      </c>
      <c r="B19" s="107" t="s">
        <v>6</v>
      </c>
      <c r="C19" s="15">
        <v>0</v>
      </c>
      <c r="D19" s="508"/>
      <c r="E19" s="458" t="s">
        <v>7</v>
      </c>
      <c r="F19" s="459"/>
      <c r="G19" s="65"/>
      <c r="H19" s="104">
        <f t="shared" ref="H19:H23" si="0">C19</f>
        <v>0</v>
      </c>
      <c r="I19" s="483"/>
      <c r="J19" s="189"/>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row>
    <row r="20" spans="1:152" s="105" customFormat="1" x14ac:dyDescent="0.25">
      <c r="A20" s="106">
        <v>1.3</v>
      </c>
      <c r="B20" s="107" t="s">
        <v>8</v>
      </c>
      <c r="C20" s="15">
        <v>0</v>
      </c>
      <c r="D20" s="508"/>
      <c r="E20" s="458" t="s">
        <v>9</v>
      </c>
      <c r="F20" s="459"/>
      <c r="G20" s="65"/>
      <c r="H20" s="104">
        <f t="shared" si="0"/>
        <v>0</v>
      </c>
      <c r="I20" s="483"/>
      <c r="J20" s="189"/>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row>
    <row r="21" spans="1:152" s="105" customFormat="1" ht="12.75" customHeight="1" x14ac:dyDescent="0.25">
      <c r="A21" s="106">
        <v>1.4</v>
      </c>
      <c r="B21" s="107" t="s">
        <v>10</v>
      </c>
      <c r="C21" s="15">
        <v>0</v>
      </c>
      <c r="D21" s="508"/>
      <c r="E21" s="458" t="s">
        <v>76</v>
      </c>
      <c r="F21" s="459"/>
      <c r="G21" s="65"/>
      <c r="H21" s="104">
        <f t="shared" si="0"/>
        <v>0</v>
      </c>
      <c r="I21" s="483"/>
      <c r="J21" s="189"/>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row>
    <row r="22" spans="1:152" s="105" customFormat="1" ht="12.75" customHeight="1" x14ac:dyDescent="0.25">
      <c r="A22" s="106">
        <v>1.5</v>
      </c>
      <c r="B22" s="107" t="s">
        <v>11</v>
      </c>
      <c r="C22" s="15">
        <v>0</v>
      </c>
      <c r="D22" s="508"/>
      <c r="E22" s="458" t="s">
        <v>77</v>
      </c>
      <c r="F22" s="459"/>
      <c r="G22" s="65"/>
      <c r="H22" s="104">
        <f t="shared" si="0"/>
        <v>0</v>
      </c>
      <c r="I22" s="483"/>
      <c r="J22" s="189"/>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row>
    <row r="23" spans="1:152" s="105" customFormat="1" ht="12.75" customHeight="1" x14ac:dyDescent="0.25">
      <c r="A23" s="106">
        <v>1.6</v>
      </c>
      <c r="B23" s="107" t="s">
        <v>12</v>
      </c>
      <c r="C23" s="15">
        <v>0</v>
      </c>
      <c r="D23" s="522"/>
      <c r="E23" s="480"/>
      <c r="F23" s="481"/>
      <c r="G23" s="65"/>
      <c r="H23" s="104">
        <f t="shared" si="0"/>
        <v>0</v>
      </c>
      <c r="I23" s="484"/>
      <c r="J23" s="189"/>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row>
    <row r="24" spans="1:152" s="105" customFormat="1" x14ac:dyDescent="0.25">
      <c r="A24" s="109">
        <v>2</v>
      </c>
      <c r="B24" s="172" t="s">
        <v>53</v>
      </c>
      <c r="C24" s="110"/>
      <c r="D24" s="96"/>
      <c r="E24" s="478"/>
      <c r="F24" s="479"/>
      <c r="G24" s="65"/>
      <c r="H24" s="99"/>
      <c r="I24" s="96"/>
      <c r="J24" s="111"/>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row>
    <row r="25" spans="1:152" s="105" customFormat="1" x14ac:dyDescent="0.25">
      <c r="A25" s="106">
        <v>2.1</v>
      </c>
      <c r="B25" s="112" t="s">
        <v>67</v>
      </c>
      <c r="C25" s="15">
        <v>0</v>
      </c>
      <c r="D25" s="113"/>
      <c r="E25" s="458" t="s">
        <v>68</v>
      </c>
      <c r="F25" s="459"/>
      <c r="G25" s="65"/>
      <c r="H25" s="214">
        <f>'Liste Veranstaltungen'!R130</f>
        <v>0</v>
      </c>
      <c r="I25" s="113"/>
      <c r="J25" s="189"/>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row>
    <row r="26" spans="1:152" s="105" customFormat="1" x14ac:dyDescent="0.25">
      <c r="A26" s="106">
        <v>2.2000000000000002</v>
      </c>
      <c r="B26" s="112" t="s">
        <v>64</v>
      </c>
      <c r="C26" s="15">
        <v>0</v>
      </c>
      <c r="D26" s="113"/>
      <c r="E26" s="458" t="s">
        <v>69</v>
      </c>
      <c r="F26" s="459"/>
      <c r="G26" s="65"/>
      <c r="H26" s="214">
        <f>'Liste Veranstaltungen'!R131</f>
        <v>0</v>
      </c>
      <c r="I26" s="113"/>
      <c r="J26" s="189"/>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row>
    <row r="27" spans="1:152" s="105" customFormat="1" x14ac:dyDescent="0.25">
      <c r="A27" s="106">
        <v>2.2999999999999998</v>
      </c>
      <c r="B27" s="112" t="s">
        <v>65</v>
      </c>
      <c r="C27" s="15">
        <v>0</v>
      </c>
      <c r="D27" s="113"/>
      <c r="E27" s="458" t="s">
        <v>69</v>
      </c>
      <c r="F27" s="459"/>
      <c r="G27" s="65"/>
      <c r="H27" s="214">
        <f>'Liste Veranstaltungen'!R132</f>
        <v>0</v>
      </c>
      <c r="I27" s="113"/>
      <c r="J27" s="189"/>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row>
    <row r="28" spans="1:152" s="105" customFormat="1" x14ac:dyDescent="0.25">
      <c r="A28" s="106">
        <v>2.4</v>
      </c>
      <c r="B28" s="112" t="s">
        <v>66</v>
      </c>
      <c r="C28" s="15">
        <v>0</v>
      </c>
      <c r="D28" s="113"/>
      <c r="E28" s="458" t="s">
        <v>69</v>
      </c>
      <c r="F28" s="459"/>
      <c r="G28" s="65"/>
      <c r="H28" s="214">
        <f>'Liste Veranstaltungen'!R133</f>
        <v>0</v>
      </c>
      <c r="I28" s="113"/>
      <c r="J28" s="189"/>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row>
    <row r="29" spans="1:152" s="97" customFormat="1" ht="22.5" customHeight="1" x14ac:dyDescent="0.25">
      <c r="A29" s="109">
        <v>3</v>
      </c>
      <c r="B29" s="172" t="s">
        <v>13</v>
      </c>
      <c r="C29" s="95"/>
      <c r="D29" s="173"/>
      <c r="E29" s="478"/>
      <c r="F29" s="479"/>
      <c r="G29" s="65"/>
      <c r="H29" s="99"/>
      <c r="I29" s="174"/>
      <c r="J29" s="100"/>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c r="BU29" s="92"/>
      <c r="BV29" s="92"/>
      <c r="BW29" s="92"/>
      <c r="BX29" s="92"/>
      <c r="BY29" s="92"/>
      <c r="BZ29" s="92"/>
      <c r="CA29" s="92"/>
      <c r="CB29" s="92"/>
      <c r="CC29" s="92"/>
      <c r="CD29" s="92"/>
      <c r="CE29" s="92"/>
      <c r="CF29" s="92"/>
      <c r="CG29" s="92"/>
      <c r="CH29" s="92"/>
      <c r="CI29" s="92"/>
      <c r="CJ29" s="92"/>
      <c r="CK29" s="92"/>
      <c r="CL29" s="92"/>
      <c r="CM29" s="92"/>
      <c r="CN29" s="92"/>
      <c r="CO29" s="92"/>
      <c r="CP29" s="92"/>
      <c r="CQ29" s="92"/>
      <c r="CR29" s="92"/>
      <c r="CS29" s="92"/>
      <c r="CT29" s="92"/>
      <c r="CU29" s="92"/>
      <c r="CV29" s="92"/>
      <c r="CW29" s="92"/>
      <c r="CX29" s="92"/>
      <c r="CY29" s="92"/>
      <c r="CZ29" s="92"/>
      <c r="DA29" s="92"/>
      <c r="DB29" s="92"/>
      <c r="DC29" s="92"/>
      <c r="DD29" s="92"/>
      <c r="DE29" s="92"/>
      <c r="DF29" s="92"/>
      <c r="DG29" s="92"/>
      <c r="DH29" s="92"/>
      <c r="DI29" s="92"/>
      <c r="DJ29" s="92"/>
      <c r="DK29" s="92"/>
      <c r="DL29" s="92"/>
      <c r="DM29" s="92"/>
      <c r="DN29" s="92"/>
      <c r="DO29" s="92"/>
      <c r="DP29" s="92"/>
      <c r="DQ29" s="92"/>
      <c r="DR29" s="92"/>
      <c r="DS29" s="92"/>
      <c r="DT29" s="92"/>
      <c r="DU29" s="92"/>
      <c r="DV29" s="92"/>
      <c r="DW29" s="92"/>
      <c r="DX29" s="92"/>
      <c r="DY29" s="92"/>
      <c r="DZ29" s="92"/>
      <c r="EA29" s="92"/>
      <c r="EB29" s="92"/>
      <c r="EC29" s="92"/>
      <c r="ED29" s="92"/>
      <c r="EE29" s="92"/>
      <c r="EF29" s="92"/>
      <c r="EG29" s="92"/>
      <c r="EH29" s="92"/>
      <c r="EI29" s="92"/>
      <c r="EJ29" s="92"/>
      <c r="EK29" s="92"/>
      <c r="EL29" s="92"/>
      <c r="EM29" s="92"/>
      <c r="EN29" s="92"/>
      <c r="EO29" s="92"/>
      <c r="EP29" s="92"/>
      <c r="EQ29" s="92"/>
      <c r="ER29" s="92"/>
      <c r="ES29" s="92"/>
      <c r="ET29" s="92"/>
      <c r="EU29" s="92"/>
      <c r="EV29" s="92"/>
    </row>
    <row r="30" spans="1:152" s="105" customFormat="1" ht="131.15" customHeight="1" x14ac:dyDescent="0.25">
      <c r="A30" s="106">
        <v>3.1</v>
      </c>
      <c r="B30" s="116" t="s">
        <v>90</v>
      </c>
      <c r="C30" s="507"/>
      <c r="D30" s="117">
        <f>'Liste Veranstaltungen'!J126</f>
        <v>0</v>
      </c>
      <c r="E30" s="458" t="s">
        <v>89</v>
      </c>
      <c r="F30" s="459"/>
      <c r="G30" s="65"/>
      <c r="H30" s="475"/>
      <c r="I30" s="213">
        <f>'Liste Veranstaltungen'!R138</f>
        <v>0</v>
      </c>
      <c r="J30" s="168" t="s">
        <v>112</v>
      </c>
      <c r="K30" s="34"/>
      <c r="L30" s="34"/>
      <c r="M30" s="34" t="s">
        <v>84</v>
      </c>
      <c r="N30" s="118" t="s">
        <v>14</v>
      </c>
      <c r="O30" s="118" t="s">
        <v>104</v>
      </c>
      <c r="P30" s="118"/>
      <c r="Q30" s="206" t="s">
        <v>105</v>
      </c>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row>
    <row r="31" spans="1:152" s="105" customFormat="1" ht="13.5" customHeight="1" x14ac:dyDescent="0.25">
      <c r="A31" s="106">
        <v>3.2</v>
      </c>
      <c r="B31" s="116" t="s">
        <v>97</v>
      </c>
      <c r="C31" s="508"/>
      <c r="D31" s="117">
        <f>'Liste Veranstaltungen'!M126</f>
        <v>0</v>
      </c>
      <c r="E31" s="505" t="s">
        <v>98</v>
      </c>
      <c r="F31" s="506"/>
      <c r="G31" s="65"/>
      <c r="H31" s="476"/>
      <c r="I31" s="213">
        <f>'Liste Veranstaltungen'!R139</f>
        <v>0</v>
      </c>
      <c r="J31" s="168" t="s">
        <v>99</v>
      </c>
      <c r="K31" s="34"/>
      <c r="L31" s="34"/>
      <c r="M31" s="34"/>
      <c r="N31" s="118"/>
      <c r="O31" s="118"/>
      <c r="P31" s="118"/>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row>
    <row r="32" spans="1:152" s="105" customFormat="1" ht="59.5" customHeight="1" x14ac:dyDescent="0.25">
      <c r="A32" s="106">
        <v>3.3</v>
      </c>
      <c r="B32" s="119" t="s">
        <v>15</v>
      </c>
      <c r="C32" s="508"/>
      <c r="D32" s="15">
        <v>0</v>
      </c>
      <c r="E32" s="458" t="s">
        <v>83</v>
      </c>
      <c r="F32" s="459"/>
      <c r="G32" s="155"/>
      <c r="H32" s="476"/>
      <c r="I32" s="115">
        <v>0</v>
      </c>
      <c r="J32" s="190"/>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row>
    <row r="33" spans="1:152" s="105" customFormat="1" ht="12.75" customHeight="1" x14ac:dyDescent="0.25">
      <c r="A33" s="106">
        <v>3.4</v>
      </c>
      <c r="B33" s="107" t="s">
        <v>85</v>
      </c>
      <c r="C33" s="508"/>
      <c r="D33" s="117">
        <f>E49</f>
        <v>0</v>
      </c>
      <c r="E33" s="458" t="s">
        <v>79</v>
      </c>
      <c r="F33" s="459"/>
      <c r="G33" s="65"/>
      <c r="H33" s="476"/>
      <c r="I33" s="211" t="e">
        <f>'Liste Veranstaltungen'!R172</f>
        <v>#DIV/0!</v>
      </c>
      <c r="J33" s="189"/>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row>
    <row r="34" spans="1:152" s="105" customFormat="1" ht="12.75" customHeight="1" x14ac:dyDescent="0.25">
      <c r="A34" s="106">
        <v>3.5</v>
      </c>
      <c r="B34" s="107" t="s">
        <v>87</v>
      </c>
      <c r="C34" s="508"/>
      <c r="D34" s="15">
        <v>0</v>
      </c>
      <c r="E34" s="458" t="s">
        <v>80</v>
      </c>
      <c r="F34" s="459"/>
      <c r="G34" s="65"/>
      <c r="H34" s="476"/>
      <c r="I34" s="115">
        <v>0</v>
      </c>
      <c r="J34" s="189"/>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row>
    <row r="35" spans="1:152" s="105" customFormat="1" ht="12.75" customHeight="1" x14ac:dyDescent="0.25">
      <c r="A35" s="106">
        <v>3.6</v>
      </c>
      <c r="B35" s="107" t="s">
        <v>73</v>
      </c>
      <c r="C35" s="508"/>
      <c r="D35" s="15">
        <v>0</v>
      </c>
      <c r="E35" s="458" t="s">
        <v>81</v>
      </c>
      <c r="F35" s="459"/>
      <c r="G35" s="65"/>
      <c r="H35" s="476"/>
      <c r="I35" s="212" t="e">
        <f>'Liste Veranstaltungen'!R159</f>
        <v>#DIV/0!</v>
      </c>
      <c r="J35" s="189"/>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c r="EV35" s="34"/>
    </row>
    <row r="36" spans="1:152" s="105" customFormat="1" ht="12.75" customHeight="1" x14ac:dyDescent="0.25">
      <c r="A36" s="106">
        <v>3.6</v>
      </c>
      <c r="B36" s="107" t="s">
        <v>101</v>
      </c>
      <c r="C36" s="508"/>
      <c r="D36" s="15">
        <v>0</v>
      </c>
      <c r="E36" s="458" t="s">
        <v>102</v>
      </c>
      <c r="F36" s="459"/>
      <c r="G36" s="65"/>
      <c r="H36" s="476"/>
      <c r="I36" s="115">
        <v>0</v>
      </c>
      <c r="J36" s="108" t="s">
        <v>103</v>
      </c>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c r="DB36" s="34"/>
      <c r="DC36" s="34"/>
      <c r="DD36" s="34"/>
      <c r="DE36" s="34"/>
      <c r="DF36" s="34"/>
      <c r="DG36" s="34"/>
      <c r="DH36" s="34"/>
      <c r="DI36" s="34"/>
      <c r="DJ36" s="34"/>
      <c r="DK36" s="34"/>
      <c r="DL36" s="34"/>
      <c r="DM36" s="34"/>
      <c r="DN36" s="34"/>
      <c r="DO36" s="34"/>
      <c r="DP36" s="34"/>
      <c r="DQ36" s="34"/>
      <c r="DR36" s="34"/>
      <c r="DS36" s="34"/>
      <c r="DT36" s="34"/>
      <c r="DU36" s="34"/>
      <c r="DV36" s="34"/>
      <c r="DW36" s="34"/>
      <c r="DX36" s="34"/>
      <c r="DY36" s="34"/>
      <c r="DZ36" s="34"/>
      <c r="EA36" s="34"/>
      <c r="EB36" s="34"/>
      <c r="EC36" s="34"/>
      <c r="ED36" s="34"/>
      <c r="EE36" s="34"/>
      <c r="EF36" s="34"/>
      <c r="EG36" s="34"/>
      <c r="EH36" s="34"/>
      <c r="EI36" s="34"/>
      <c r="EJ36" s="34"/>
      <c r="EK36" s="34"/>
      <c r="EL36" s="34"/>
      <c r="EM36" s="34"/>
      <c r="EN36" s="34"/>
      <c r="EO36" s="34"/>
      <c r="EP36" s="34"/>
      <c r="EQ36" s="34"/>
      <c r="ER36" s="34"/>
      <c r="ES36" s="34"/>
      <c r="ET36" s="34"/>
      <c r="EU36" s="34"/>
      <c r="EV36" s="34"/>
    </row>
    <row r="37" spans="1:152" s="105" customFormat="1" ht="12.65" hidden="1" customHeight="1" x14ac:dyDescent="0.25">
      <c r="A37" s="106">
        <v>3.7</v>
      </c>
      <c r="B37" s="107" t="s">
        <v>16</v>
      </c>
      <c r="C37" s="508"/>
      <c r="D37" s="15">
        <v>0</v>
      </c>
      <c r="E37" s="458" t="s">
        <v>78</v>
      </c>
      <c r="F37" s="459"/>
      <c r="G37" s="65"/>
      <c r="H37" s="476"/>
      <c r="I37" s="115">
        <f t="shared" ref="I37" si="1">D37</f>
        <v>0</v>
      </c>
      <c r="J37" s="189"/>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34"/>
      <c r="DV37" s="34"/>
      <c r="DW37" s="34"/>
      <c r="DX37" s="34"/>
      <c r="DY37" s="34"/>
      <c r="DZ37" s="34"/>
      <c r="EA37" s="34"/>
      <c r="EB37" s="34"/>
      <c r="EC37" s="34"/>
      <c r="ED37" s="34"/>
      <c r="EE37" s="34"/>
      <c r="EF37" s="34"/>
      <c r="EG37" s="34"/>
      <c r="EH37" s="34"/>
      <c r="EI37" s="34"/>
      <c r="EJ37" s="34"/>
      <c r="EK37" s="34"/>
      <c r="EL37" s="34"/>
      <c r="EM37" s="34"/>
      <c r="EN37" s="34"/>
      <c r="EO37" s="34"/>
      <c r="EP37" s="34"/>
      <c r="EQ37" s="34"/>
      <c r="ER37" s="34"/>
      <c r="ES37" s="34"/>
      <c r="ET37" s="34"/>
      <c r="EU37" s="34"/>
      <c r="EV37" s="34"/>
    </row>
    <row r="38" spans="1:152" s="105" customFormat="1" ht="12.65" customHeight="1" x14ac:dyDescent="0.25">
      <c r="A38" s="106">
        <v>3.8</v>
      </c>
      <c r="B38" s="107" t="s">
        <v>91</v>
      </c>
      <c r="C38" s="508"/>
      <c r="D38" s="15">
        <v>0</v>
      </c>
      <c r="E38" s="480"/>
      <c r="F38" s="481"/>
      <c r="G38" s="65"/>
      <c r="H38" s="477"/>
      <c r="I38" s="115">
        <v>0</v>
      </c>
      <c r="J38" s="108" t="s">
        <v>113</v>
      </c>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c r="CZ38" s="34"/>
      <c r="DA38" s="34"/>
      <c r="DB38" s="34"/>
      <c r="DC38" s="34"/>
      <c r="DD38" s="34"/>
      <c r="DE38" s="34"/>
      <c r="DF38" s="34"/>
      <c r="DG38" s="34"/>
      <c r="DH38" s="34"/>
      <c r="DI38" s="34"/>
      <c r="DJ38" s="34"/>
      <c r="DK38" s="34"/>
      <c r="DL38" s="34"/>
      <c r="DM38" s="34"/>
      <c r="DN38" s="34"/>
      <c r="DO38" s="34"/>
      <c r="DP38" s="34"/>
      <c r="DQ38" s="34"/>
      <c r="DR38" s="34"/>
      <c r="DS38" s="34"/>
      <c r="DT38" s="34"/>
      <c r="DU38" s="34"/>
      <c r="DV38" s="34"/>
      <c r="DW38" s="34"/>
      <c r="DX38" s="34"/>
      <c r="DY38" s="34"/>
      <c r="DZ38" s="34"/>
      <c r="EA38" s="34"/>
      <c r="EB38" s="34"/>
      <c r="EC38" s="34"/>
      <c r="ED38" s="34"/>
      <c r="EE38" s="34"/>
      <c r="EF38" s="34"/>
      <c r="EG38" s="34"/>
      <c r="EH38" s="34"/>
      <c r="EI38" s="34"/>
      <c r="EJ38" s="34"/>
      <c r="EK38" s="34"/>
      <c r="EL38" s="34"/>
      <c r="EM38" s="34"/>
      <c r="EN38" s="34"/>
      <c r="EO38" s="34"/>
      <c r="EP38" s="34"/>
      <c r="EQ38" s="34"/>
      <c r="ER38" s="34"/>
      <c r="ES38" s="34"/>
      <c r="ET38" s="34"/>
      <c r="EU38" s="34"/>
      <c r="EV38" s="34"/>
    </row>
    <row r="39" spans="1:152" s="97" customFormat="1" ht="23.15" customHeight="1" x14ac:dyDescent="0.25">
      <c r="A39" s="109">
        <v>4</v>
      </c>
      <c r="B39" s="172" t="s">
        <v>17</v>
      </c>
      <c r="C39" s="95"/>
      <c r="D39" s="96"/>
      <c r="E39" s="478"/>
      <c r="F39" s="479"/>
      <c r="G39" s="65"/>
      <c r="H39" s="99"/>
      <c r="I39" s="96"/>
      <c r="J39" s="100"/>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92"/>
      <c r="BT39" s="92"/>
      <c r="BU39" s="92"/>
      <c r="BV39" s="92"/>
      <c r="BW39" s="92"/>
      <c r="BX39" s="92"/>
      <c r="BY39" s="92"/>
      <c r="BZ39" s="92"/>
      <c r="CA39" s="92"/>
      <c r="CB39" s="92"/>
      <c r="CC39" s="92"/>
      <c r="CD39" s="92"/>
      <c r="CE39" s="92"/>
      <c r="CF39" s="92"/>
      <c r="CG39" s="92"/>
      <c r="CH39" s="92"/>
      <c r="CI39" s="92"/>
      <c r="CJ39" s="92"/>
      <c r="CK39" s="92"/>
      <c r="CL39" s="92"/>
      <c r="CM39" s="92"/>
      <c r="CN39" s="92"/>
      <c r="CO39" s="92"/>
      <c r="CP39" s="92"/>
      <c r="CQ39" s="92"/>
      <c r="CR39" s="92"/>
      <c r="CS39" s="92"/>
      <c r="CT39" s="92"/>
      <c r="CU39" s="92"/>
      <c r="CV39" s="92"/>
      <c r="CW39" s="92"/>
      <c r="CX39" s="92"/>
      <c r="CY39" s="92"/>
      <c r="CZ39" s="92"/>
      <c r="DA39" s="92"/>
      <c r="DB39" s="92"/>
      <c r="DC39" s="92"/>
      <c r="DD39" s="92"/>
      <c r="DE39" s="92"/>
      <c r="DF39" s="92"/>
      <c r="DG39" s="92"/>
      <c r="DH39" s="92"/>
      <c r="DI39" s="92"/>
      <c r="DJ39" s="92"/>
      <c r="DK39" s="92"/>
      <c r="DL39" s="92"/>
      <c r="DM39" s="92"/>
      <c r="DN39" s="92"/>
      <c r="DO39" s="92"/>
      <c r="DP39" s="92"/>
      <c r="DQ39" s="92"/>
      <c r="DR39" s="92"/>
      <c r="DS39" s="92"/>
      <c r="DT39" s="92"/>
      <c r="DU39" s="92"/>
      <c r="DV39" s="92"/>
      <c r="DW39" s="92"/>
      <c r="DX39" s="92"/>
      <c r="DY39" s="92"/>
      <c r="DZ39" s="92"/>
      <c r="EA39" s="92"/>
      <c r="EB39" s="92"/>
      <c r="EC39" s="92"/>
      <c r="ED39" s="92"/>
      <c r="EE39" s="92"/>
      <c r="EF39" s="92"/>
      <c r="EG39" s="92"/>
      <c r="EH39" s="92"/>
      <c r="EI39" s="92"/>
      <c r="EJ39" s="92"/>
      <c r="EK39" s="92"/>
      <c r="EL39" s="92"/>
      <c r="EM39" s="92"/>
      <c r="EN39" s="92"/>
      <c r="EO39" s="92"/>
      <c r="EP39" s="92"/>
      <c r="EQ39" s="92"/>
      <c r="ER39" s="92"/>
      <c r="ES39" s="92"/>
      <c r="ET39" s="92"/>
      <c r="EU39" s="92"/>
      <c r="EV39" s="92"/>
    </row>
    <row r="40" spans="1:152" s="105" customFormat="1" x14ac:dyDescent="0.25">
      <c r="A40" s="106">
        <v>4.0999999999999996</v>
      </c>
      <c r="B40" s="107" t="s">
        <v>3</v>
      </c>
      <c r="C40" s="120">
        <f>SUM(C18:C28)</f>
        <v>0</v>
      </c>
      <c r="D40" s="121"/>
      <c r="E40" s="458" t="s">
        <v>18</v>
      </c>
      <c r="F40" s="459"/>
      <c r="G40" s="65"/>
      <c r="H40" s="122">
        <f>SUM(H18:H28)</f>
        <v>0</v>
      </c>
      <c r="I40" s="121"/>
      <c r="J40" s="439"/>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c r="CT40" s="34"/>
      <c r="CU40" s="34"/>
      <c r="CV40" s="34"/>
      <c r="CW40" s="34"/>
      <c r="CX40" s="34"/>
      <c r="CY40" s="34"/>
      <c r="CZ40" s="34"/>
      <c r="DA40" s="34"/>
      <c r="DB40" s="34"/>
      <c r="DC40" s="34"/>
      <c r="DD40" s="34"/>
      <c r="DE40" s="34"/>
      <c r="DF40" s="34"/>
      <c r="DG40" s="34"/>
      <c r="DH40" s="34"/>
      <c r="DI40" s="34"/>
      <c r="DJ40" s="34"/>
      <c r="DK40" s="34"/>
      <c r="DL40" s="34"/>
      <c r="DM40" s="34"/>
      <c r="DN40" s="34"/>
      <c r="DO40" s="34"/>
      <c r="DP40" s="34"/>
      <c r="DQ40" s="34"/>
      <c r="DR40" s="34"/>
      <c r="DS40" s="34"/>
      <c r="DT40" s="34"/>
      <c r="DU40" s="34"/>
      <c r="DV40" s="34"/>
      <c r="DW40" s="34"/>
      <c r="DX40" s="34"/>
      <c r="DY40" s="34"/>
      <c r="DZ40" s="34"/>
      <c r="EA40" s="34"/>
      <c r="EB40" s="34"/>
      <c r="EC40" s="34"/>
      <c r="ED40" s="34"/>
      <c r="EE40" s="34"/>
      <c r="EF40" s="34"/>
      <c r="EG40" s="34"/>
      <c r="EH40" s="34"/>
      <c r="EI40" s="34"/>
      <c r="EJ40" s="34"/>
      <c r="EK40" s="34"/>
      <c r="EL40" s="34"/>
      <c r="EM40" s="34"/>
      <c r="EN40" s="34"/>
      <c r="EO40" s="34"/>
      <c r="EP40" s="34"/>
      <c r="EQ40" s="34"/>
      <c r="ER40" s="34"/>
      <c r="ES40" s="34"/>
      <c r="ET40" s="34"/>
      <c r="EU40" s="34"/>
      <c r="EV40" s="34"/>
    </row>
    <row r="41" spans="1:152" s="105" customFormat="1" x14ac:dyDescent="0.25">
      <c r="A41" s="106">
        <v>4.2</v>
      </c>
      <c r="B41" s="107" t="s">
        <v>19</v>
      </c>
      <c r="C41" s="123"/>
      <c r="D41" s="124">
        <f>SUM(D30:D38)</f>
        <v>0</v>
      </c>
      <c r="E41" s="458" t="s">
        <v>18</v>
      </c>
      <c r="F41" s="459"/>
      <c r="G41" s="65"/>
      <c r="H41" s="114"/>
      <c r="I41" s="120" t="e">
        <f>SUM(I30:I38)</f>
        <v>#DIV/0!</v>
      </c>
      <c r="J41" s="440"/>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34"/>
      <c r="CW41" s="34"/>
      <c r="CX41" s="34"/>
      <c r="CY41" s="34"/>
      <c r="CZ41" s="34"/>
      <c r="DA41" s="34"/>
      <c r="DB41" s="34"/>
      <c r="DC41" s="34"/>
      <c r="DD41" s="34"/>
      <c r="DE41" s="34"/>
      <c r="DF41" s="34"/>
      <c r="DG41" s="34"/>
      <c r="DH41" s="34"/>
      <c r="DI41" s="34"/>
      <c r="DJ41" s="34"/>
      <c r="DK41" s="34"/>
      <c r="DL41" s="34"/>
      <c r="DM41" s="34"/>
      <c r="DN41" s="34"/>
      <c r="DO41" s="34"/>
      <c r="DP41" s="34"/>
      <c r="DQ41" s="34"/>
      <c r="DR41" s="34"/>
      <c r="DS41" s="34"/>
      <c r="DT41" s="34"/>
      <c r="DU41" s="34"/>
      <c r="DV41" s="34"/>
      <c r="DW41" s="34"/>
      <c r="DX41" s="34"/>
      <c r="DY41" s="34"/>
      <c r="DZ41" s="34"/>
      <c r="EA41" s="34"/>
      <c r="EB41" s="34"/>
      <c r="EC41" s="34"/>
      <c r="ED41" s="34"/>
      <c r="EE41" s="34"/>
      <c r="EF41" s="34"/>
      <c r="EG41" s="34"/>
      <c r="EH41" s="34"/>
      <c r="EI41" s="34"/>
      <c r="EJ41" s="34"/>
      <c r="EK41" s="34"/>
      <c r="EL41" s="34"/>
      <c r="EM41" s="34"/>
      <c r="EN41" s="34"/>
      <c r="EO41" s="34"/>
      <c r="EP41" s="34"/>
      <c r="EQ41" s="34"/>
      <c r="ER41" s="34"/>
      <c r="ES41" s="34"/>
      <c r="ET41" s="34"/>
      <c r="EU41" s="34"/>
      <c r="EV41" s="34"/>
    </row>
    <row r="42" spans="1:152" s="97" customFormat="1" ht="24" customHeight="1" thickBot="1" x14ac:dyDescent="0.3">
      <c r="A42" s="65"/>
      <c r="B42" s="509" t="s">
        <v>20</v>
      </c>
      <c r="C42" s="510"/>
      <c r="D42" s="171">
        <f>C40-D41</f>
        <v>0</v>
      </c>
      <c r="E42" s="511" t="s">
        <v>18</v>
      </c>
      <c r="F42" s="512"/>
      <c r="G42" s="65"/>
      <c r="H42" s="125"/>
      <c r="I42" s="169" t="e">
        <f>ROUND((H40-I41),1)</f>
        <v>#DIV/0!</v>
      </c>
      <c r="J42" s="126" t="s">
        <v>20</v>
      </c>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92"/>
      <c r="BR42" s="92"/>
      <c r="BS42" s="92"/>
      <c r="BT42" s="92"/>
      <c r="BU42" s="92"/>
      <c r="BV42" s="92"/>
      <c r="BW42" s="92"/>
      <c r="BX42" s="92"/>
      <c r="BY42" s="92"/>
      <c r="BZ42" s="92"/>
      <c r="CA42" s="92"/>
      <c r="CB42" s="92"/>
      <c r="CC42" s="92"/>
      <c r="CD42" s="92"/>
      <c r="CE42" s="92"/>
      <c r="CF42" s="92"/>
      <c r="CG42" s="92"/>
      <c r="CH42" s="92"/>
      <c r="CI42" s="92"/>
      <c r="CJ42" s="92"/>
      <c r="CK42" s="92"/>
      <c r="CL42" s="92"/>
      <c r="CM42" s="92"/>
      <c r="CN42" s="92"/>
      <c r="CO42" s="92"/>
      <c r="CP42" s="92"/>
      <c r="CQ42" s="92"/>
      <c r="CR42" s="92"/>
      <c r="CS42" s="92"/>
      <c r="CT42" s="92"/>
      <c r="CU42" s="92"/>
      <c r="CV42" s="92"/>
      <c r="CW42" s="92"/>
      <c r="CX42" s="92"/>
      <c r="CY42" s="92"/>
      <c r="CZ42" s="92"/>
      <c r="DA42" s="92"/>
      <c r="DB42" s="92"/>
      <c r="DC42" s="92"/>
      <c r="DD42" s="92"/>
      <c r="DE42" s="92"/>
      <c r="DF42" s="92"/>
      <c r="DG42" s="92"/>
      <c r="DH42" s="92"/>
      <c r="DI42" s="92"/>
      <c r="DJ42" s="92"/>
      <c r="DK42" s="92"/>
      <c r="DL42" s="92"/>
      <c r="DM42" s="92"/>
      <c r="DN42" s="92"/>
      <c r="DO42" s="92"/>
      <c r="DP42" s="92"/>
      <c r="DQ42" s="92"/>
      <c r="DR42" s="92"/>
      <c r="DS42" s="92"/>
      <c r="DT42" s="92"/>
      <c r="DU42" s="92"/>
      <c r="DV42" s="92"/>
      <c r="DW42" s="92"/>
      <c r="DX42" s="92"/>
      <c r="DY42" s="92"/>
      <c r="DZ42" s="92"/>
      <c r="EA42" s="92"/>
      <c r="EB42" s="92"/>
      <c r="EC42" s="92"/>
      <c r="ED42" s="92"/>
      <c r="EE42" s="92"/>
      <c r="EF42" s="92"/>
      <c r="EG42" s="92"/>
      <c r="EH42" s="92"/>
      <c r="EI42" s="92"/>
      <c r="EJ42" s="92"/>
      <c r="EK42" s="92"/>
      <c r="EL42" s="92"/>
      <c r="EM42" s="92"/>
      <c r="EN42" s="92"/>
      <c r="EO42" s="92"/>
      <c r="EP42" s="92"/>
      <c r="EQ42" s="92"/>
      <c r="ER42" s="92"/>
      <c r="ES42" s="92"/>
      <c r="ET42" s="92"/>
      <c r="EU42" s="92"/>
      <c r="EV42" s="92"/>
    </row>
    <row r="43" spans="1:152" s="105" customFormat="1" ht="24" customHeight="1" thickBot="1" x14ac:dyDescent="0.3">
      <c r="A43" s="65"/>
      <c r="B43" s="65"/>
      <c r="C43" s="65"/>
      <c r="D43" s="65"/>
      <c r="E43" s="65"/>
      <c r="F43" s="65"/>
      <c r="G43" s="65"/>
      <c r="H43" s="127"/>
      <c r="I43" s="170" t="e">
        <f>ROUND((I42*0.8),1)</f>
        <v>#DIV/0!</v>
      </c>
      <c r="J43" s="128" t="s">
        <v>21</v>
      </c>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4"/>
      <c r="CV43" s="34"/>
      <c r="CW43" s="34"/>
      <c r="CX43" s="34"/>
      <c r="CY43" s="34"/>
      <c r="CZ43" s="34"/>
      <c r="DA43" s="34"/>
      <c r="DB43" s="34"/>
      <c r="DC43" s="34"/>
      <c r="DD43" s="34"/>
      <c r="DE43" s="34"/>
      <c r="DF43" s="34"/>
      <c r="DG43" s="34"/>
      <c r="DH43" s="34"/>
      <c r="DI43" s="34"/>
      <c r="DJ43" s="34"/>
      <c r="DK43" s="34"/>
      <c r="DL43" s="34"/>
      <c r="DM43" s="34"/>
      <c r="DN43" s="34"/>
      <c r="DO43" s="34"/>
      <c r="DP43" s="34"/>
      <c r="DQ43" s="34"/>
      <c r="DR43" s="34"/>
      <c r="DS43" s="34"/>
      <c r="DT43" s="34"/>
      <c r="DU43" s="34"/>
      <c r="DV43" s="34"/>
      <c r="DW43" s="34"/>
      <c r="DX43" s="34"/>
      <c r="DY43" s="34"/>
      <c r="DZ43" s="34"/>
      <c r="EA43" s="34"/>
      <c r="EB43" s="34"/>
      <c r="EC43" s="34"/>
      <c r="ED43" s="34"/>
      <c r="EE43" s="34"/>
      <c r="EF43" s="34"/>
      <c r="EG43" s="34"/>
      <c r="EH43" s="34"/>
      <c r="EI43" s="34"/>
      <c r="EJ43" s="34"/>
      <c r="EK43" s="34"/>
      <c r="EL43" s="34"/>
      <c r="EM43" s="34"/>
      <c r="EN43" s="34"/>
      <c r="EO43" s="34"/>
      <c r="EP43" s="34"/>
      <c r="EQ43" s="34"/>
      <c r="ER43" s="34"/>
      <c r="ES43" s="34"/>
      <c r="ET43" s="34"/>
      <c r="EU43" s="34"/>
      <c r="EV43" s="34"/>
    </row>
    <row r="44" spans="1:152" s="134" customFormat="1" ht="15.75" customHeight="1" thickBot="1" x14ac:dyDescent="0.4">
      <c r="A44" s="129"/>
      <c r="B44" s="462" t="s">
        <v>86</v>
      </c>
      <c r="C44" s="463"/>
      <c r="D44" s="463"/>
      <c r="E44" s="464"/>
      <c r="F44" s="55"/>
      <c r="G44" s="130"/>
      <c r="H44" s="131"/>
      <c r="I44" s="132"/>
      <c r="J44" s="133"/>
      <c r="K44" s="34"/>
    </row>
    <row r="45" spans="1:152" ht="13.5" customHeight="1" x14ac:dyDescent="0.25">
      <c r="B45" s="500" t="s">
        <v>22</v>
      </c>
      <c r="C45" s="501"/>
      <c r="D45" s="502"/>
      <c r="E45" s="151">
        <v>0</v>
      </c>
      <c r="F45" s="34"/>
      <c r="H45" s="65"/>
      <c r="I45" s="65"/>
      <c r="J45" s="65"/>
      <c r="K45" s="65"/>
      <c r="L45" s="65"/>
      <c r="M45" s="65"/>
      <c r="N45" s="65"/>
      <c r="O45" s="33"/>
    </row>
    <row r="46" spans="1:152" ht="38.25" customHeight="1" thickBot="1" x14ac:dyDescent="0.3">
      <c r="B46" s="503" t="s">
        <v>59</v>
      </c>
      <c r="C46" s="504"/>
      <c r="D46" s="136" t="s">
        <v>61</v>
      </c>
      <c r="E46" s="137" t="s">
        <v>62</v>
      </c>
      <c r="F46" s="34"/>
      <c r="G46" s="34"/>
      <c r="H46" s="65"/>
      <c r="I46" s="65"/>
      <c r="J46" s="65"/>
      <c r="K46" s="65"/>
      <c r="L46" s="65"/>
      <c r="M46" s="65"/>
      <c r="N46" s="65"/>
      <c r="EP46" s="33"/>
      <c r="EQ46" s="33"/>
      <c r="ER46" s="33"/>
      <c r="ES46" s="33"/>
      <c r="ET46" s="33"/>
      <c r="EU46" s="33"/>
      <c r="EV46" s="33"/>
    </row>
    <row r="47" spans="1:152" ht="13.5" customHeight="1" x14ac:dyDescent="0.25">
      <c r="B47" s="470" t="s">
        <v>167</v>
      </c>
      <c r="C47" s="471"/>
      <c r="D47" s="152">
        <v>31</v>
      </c>
      <c r="E47" s="467">
        <f>SUM(D47:D48)</f>
        <v>61</v>
      </c>
      <c r="F47" s="138"/>
      <c r="G47" s="34"/>
      <c r="H47" s="444" t="s">
        <v>55</v>
      </c>
      <c r="I47" s="445"/>
      <c r="J47" s="445"/>
      <c r="K47" s="446"/>
      <c r="L47" s="65"/>
      <c r="M47" s="65"/>
      <c r="N47" s="65"/>
      <c r="EP47" s="33"/>
      <c r="EQ47" s="33"/>
      <c r="ER47" s="33"/>
      <c r="ES47" s="33"/>
      <c r="ET47" s="33"/>
      <c r="EU47" s="33"/>
      <c r="EV47" s="33"/>
    </row>
    <row r="48" spans="1:152" ht="13.5" customHeight="1" x14ac:dyDescent="0.25">
      <c r="B48" s="470" t="s">
        <v>168</v>
      </c>
      <c r="C48" s="471"/>
      <c r="D48" s="152">
        <v>30</v>
      </c>
      <c r="E48" s="468"/>
      <c r="F48" s="138"/>
      <c r="G48" s="34"/>
      <c r="H48" s="447"/>
      <c r="I48" s="438"/>
      <c r="J48" s="438"/>
      <c r="K48" s="448"/>
      <c r="L48" s="65"/>
      <c r="M48" s="65"/>
      <c r="N48" s="65"/>
      <c r="EP48" s="33"/>
      <c r="EQ48" s="33"/>
      <c r="ER48" s="33"/>
      <c r="ES48" s="33"/>
      <c r="ET48" s="33"/>
      <c r="EU48" s="33"/>
      <c r="EV48" s="33"/>
    </row>
    <row r="49" spans="2:152" ht="24" customHeight="1" thickBot="1" x14ac:dyDescent="0.3">
      <c r="B49" s="441" t="s">
        <v>106</v>
      </c>
      <c r="C49" s="442"/>
      <c r="D49" s="442"/>
      <c r="E49" s="139">
        <f>(E45*E47)*94.7%</f>
        <v>0</v>
      </c>
      <c r="F49" s="140"/>
      <c r="G49" s="34"/>
      <c r="H49" s="447"/>
      <c r="I49" s="438"/>
      <c r="J49" s="438"/>
      <c r="K49" s="448"/>
      <c r="L49" s="65"/>
      <c r="M49" s="65"/>
      <c r="N49" s="65"/>
      <c r="EP49" s="33"/>
      <c r="EQ49" s="33"/>
      <c r="ER49" s="33"/>
      <c r="ES49" s="33"/>
      <c r="ET49" s="33"/>
      <c r="EU49" s="33"/>
      <c r="EV49" s="33"/>
    </row>
    <row r="50" spans="2:152" s="65" customFormat="1" ht="15" customHeight="1" x14ac:dyDescent="0.25">
      <c r="B50" s="66"/>
      <c r="C50" s="66"/>
      <c r="D50" s="66"/>
      <c r="E50" s="141"/>
      <c r="F50" s="141"/>
      <c r="H50" s="447"/>
      <c r="I50" s="438"/>
      <c r="J50" s="438"/>
      <c r="K50" s="448"/>
    </row>
    <row r="51" spans="2:152" s="65" customFormat="1" ht="12" thickBot="1" x14ac:dyDescent="0.3">
      <c r="B51" s="66"/>
      <c r="C51" s="66"/>
      <c r="D51" s="66"/>
      <c r="E51" s="142"/>
      <c r="F51" s="142"/>
      <c r="H51" s="449"/>
      <c r="I51" s="450"/>
      <c r="J51" s="450"/>
      <c r="K51" s="451"/>
    </row>
    <row r="52" spans="2:152" s="65" customFormat="1" ht="12" customHeight="1" thickBot="1" x14ac:dyDescent="0.3">
      <c r="C52" s="66"/>
      <c r="D52" s="66"/>
      <c r="E52" s="143"/>
      <c r="F52" s="143"/>
      <c r="H52" s="33"/>
      <c r="I52" s="33"/>
      <c r="J52" s="33"/>
      <c r="K52" s="33"/>
    </row>
    <row r="53" spans="2:152" s="65" customFormat="1" ht="12.75" customHeight="1" x14ac:dyDescent="0.25">
      <c r="B53" s="144"/>
      <c r="C53" s="144"/>
      <c r="D53" s="144"/>
      <c r="E53" s="145"/>
      <c r="F53" s="145"/>
      <c r="H53" s="452" t="s">
        <v>28</v>
      </c>
      <c r="I53" s="453"/>
      <c r="J53" s="351"/>
      <c r="K53" s="166"/>
    </row>
    <row r="54" spans="2:152" s="65" customFormat="1" ht="11.5" customHeight="1" x14ac:dyDescent="0.25">
      <c r="B54" s="66"/>
      <c r="C54" s="66"/>
      <c r="D54" s="66"/>
      <c r="E54" s="66"/>
      <c r="F54" s="66"/>
      <c r="H54" s="454" t="s">
        <v>29</v>
      </c>
      <c r="I54" s="455"/>
      <c r="J54" s="352"/>
      <c r="K54" s="167"/>
      <c r="L54" s="34"/>
      <c r="M54" s="34"/>
      <c r="N54" s="34"/>
    </row>
    <row r="55" spans="2:152" s="65" customFormat="1" ht="11.5" customHeight="1" thickBot="1" x14ac:dyDescent="0.3">
      <c r="B55" s="66"/>
      <c r="C55" s="66"/>
      <c r="D55" s="66"/>
      <c r="E55" s="66"/>
      <c r="F55" s="66"/>
      <c r="H55" s="456" t="s">
        <v>114</v>
      </c>
      <c r="I55" s="457"/>
      <c r="J55" s="353"/>
      <c r="K55" s="33"/>
      <c r="L55" s="34"/>
      <c r="M55" s="34"/>
      <c r="N55" s="34"/>
    </row>
    <row r="56" spans="2:152" s="65" customFormat="1" ht="12" customHeight="1" x14ac:dyDescent="0.25">
      <c r="B56" s="146"/>
      <c r="C56" s="147"/>
      <c r="D56" s="147"/>
      <c r="E56" s="147"/>
      <c r="F56" s="147"/>
      <c r="H56" s="33"/>
      <c r="I56" s="33"/>
      <c r="J56" s="33"/>
      <c r="K56" s="33"/>
      <c r="L56" s="34"/>
      <c r="M56" s="34"/>
      <c r="N56" s="34"/>
    </row>
    <row r="57" spans="2:152" s="65" customFormat="1" ht="14.5" customHeight="1" x14ac:dyDescent="0.25">
      <c r="B57" s="147"/>
      <c r="C57" s="147"/>
      <c r="D57" s="147"/>
      <c r="E57" s="147"/>
      <c r="F57" s="147"/>
      <c r="H57" s="33" t="s">
        <v>30</v>
      </c>
      <c r="I57" s="33"/>
      <c r="J57" s="33"/>
      <c r="K57" s="33"/>
      <c r="L57" s="161"/>
      <c r="M57" s="161"/>
      <c r="N57" s="161"/>
    </row>
    <row r="58" spans="2:152" s="65" customFormat="1" ht="15" customHeight="1" x14ac:dyDescent="0.25">
      <c r="B58" s="147"/>
      <c r="C58" s="147"/>
      <c r="D58" s="147"/>
      <c r="E58" s="147"/>
      <c r="F58" s="147"/>
      <c r="H58" s="33" t="s">
        <v>56</v>
      </c>
      <c r="I58" s="460" t="s">
        <v>31</v>
      </c>
      <c r="J58" s="438"/>
      <c r="K58" s="33"/>
      <c r="L58" s="161"/>
      <c r="M58" s="161"/>
      <c r="N58" s="161"/>
    </row>
    <row r="59" spans="2:152" s="65" customFormat="1" ht="15" customHeight="1" x14ac:dyDescent="0.25">
      <c r="B59" s="147"/>
      <c r="C59" s="147"/>
      <c r="D59" s="147"/>
      <c r="E59" s="147"/>
      <c r="F59" s="147"/>
      <c r="H59" s="33" t="s">
        <v>57</v>
      </c>
      <c r="I59" s="437" t="s">
        <v>115</v>
      </c>
      <c r="J59" s="438"/>
      <c r="K59" s="33"/>
      <c r="L59" s="34"/>
      <c r="M59" s="34"/>
      <c r="N59" s="34"/>
    </row>
    <row r="60" spans="2:152" s="65" customFormat="1" ht="15" customHeight="1" x14ac:dyDescent="0.25">
      <c r="B60" s="147"/>
      <c r="C60" s="147"/>
      <c r="D60" s="147"/>
      <c r="E60" s="147"/>
      <c r="F60" s="147"/>
      <c r="H60" s="269" t="s">
        <v>32</v>
      </c>
      <c r="I60" s="461" t="s">
        <v>33</v>
      </c>
      <c r="J60" s="438"/>
      <c r="K60" s="33"/>
      <c r="L60" s="34"/>
      <c r="M60" s="34"/>
      <c r="N60" s="34"/>
    </row>
    <row r="61" spans="2:152" s="65" customFormat="1" ht="15" customHeight="1" x14ac:dyDescent="0.25">
      <c r="B61" s="147"/>
      <c r="C61" s="147"/>
      <c r="D61" s="147"/>
      <c r="E61" s="147"/>
      <c r="F61" s="147"/>
      <c r="H61" s="150" t="s">
        <v>70</v>
      </c>
      <c r="I61" s="443" t="s">
        <v>34</v>
      </c>
      <c r="J61" s="438"/>
      <c r="K61" s="33"/>
      <c r="L61" s="34"/>
      <c r="M61" s="34"/>
      <c r="N61" s="34"/>
    </row>
    <row r="62" spans="2:152" ht="12.75" customHeight="1" x14ac:dyDescent="0.35">
      <c r="B62" s="147"/>
      <c r="C62" s="147"/>
      <c r="D62" s="147"/>
      <c r="E62" s="147"/>
      <c r="F62" s="147"/>
    </row>
    <row r="63" spans="2:152" ht="15" customHeight="1" x14ac:dyDescent="0.35">
      <c r="B63" s="34"/>
      <c r="C63" s="34"/>
      <c r="D63" s="34"/>
      <c r="E63" s="34"/>
      <c r="F63" s="34"/>
    </row>
    <row r="64" spans="2:152" ht="12.75" customHeight="1" x14ac:dyDescent="0.35">
      <c r="B64" s="34"/>
      <c r="C64" s="148"/>
      <c r="D64" s="34"/>
      <c r="E64" s="34"/>
      <c r="F64" s="34"/>
    </row>
    <row r="65" spans="1:152" s="162" customFormat="1" x14ac:dyDescent="0.35">
      <c r="A65" s="163"/>
      <c r="B65" s="161"/>
      <c r="C65" s="164"/>
      <c r="D65" s="161"/>
      <c r="E65" s="161"/>
      <c r="F65" s="161"/>
      <c r="G65" s="165"/>
      <c r="H65" s="33"/>
      <c r="I65" s="33"/>
      <c r="J65" s="33"/>
      <c r="K65" s="34"/>
      <c r="L65" s="34"/>
      <c r="M65" s="34"/>
      <c r="N65" s="34"/>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61"/>
      <c r="AZ65" s="161"/>
      <c r="BA65" s="161"/>
      <c r="BB65" s="161"/>
      <c r="BC65" s="161"/>
      <c r="BD65" s="161"/>
      <c r="BE65" s="161"/>
      <c r="BF65" s="161"/>
      <c r="BG65" s="161"/>
      <c r="BH65" s="161"/>
      <c r="BI65" s="161"/>
      <c r="BJ65" s="161"/>
      <c r="BK65" s="161"/>
      <c r="BL65" s="161"/>
      <c r="BM65" s="161"/>
      <c r="BN65" s="161"/>
      <c r="BO65" s="161"/>
      <c r="BP65" s="161"/>
      <c r="BQ65" s="161"/>
      <c r="BR65" s="161"/>
      <c r="BS65" s="161"/>
      <c r="BT65" s="161"/>
      <c r="BU65" s="161"/>
      <c r="BV65" s="161"/>
      <c r="BW65" s="161"/>
      <c r="BX65" s="161"/>
      <c r="BY65" s="161"/>
      <c r="BZ65" s="161"/>
      <c r="CA65" s="161"/>
      <c r="CB65" s="161"/>
      <c r="CC65" s="161"/>
      <c r="CD65" s="161"/>
      <c r="CE65" s="161"/>
      <c r="CF65" s="161"/>
      <c r="CG65" s="161"/>
      <c r="CH65" s="161"/>
      <c r="CI65" s="161"/>
      <c r="CJ65" s="161"/>
      <c r="CK65" s="161"/>
      <c r="CL65" s="161"/>
      <c r="CM65" s="161"/>
      <c r="CN65" s="161"/>
      <c r="CO65" s="161"/>
      <c r="CP65" s="161"/>
      <c r="CQ65" s="161"/>
      <c r="CR65" s="161"/>
      <c r="CS65" s="161"/>
      <c r="CT65" s="161"/>
      <c r="CU65" s="161"/>
      <c r="CV65" s="161"/>
      <c r="CW65" s="161"/>
      <c r="CX65" s="161"/>
      <c r="CY65" s="161"/>
      <c r="CZ65" s="161"/>
      <c r="DA65" s="161"/>
      <c r="DB65" s="161"/>
      <c r="DC65" s="161"/>
      <c r="DD65" s="161"/>
      <c r="DE65" s="161"/>
      <c r="DF65" s="161"/>
      <c r="DG65" s="161"/>
      <c r="DH65" s="161"/>
      <c r="DI65" s="161"/>
      <c r="DJ65" s="161"/>
      <c r="DK65" s="161"/>
      <c r="DL65" s="161"/>
      <c r="DM65" s="161"/>
      <c r="DN65" s="161"/>
      <c r="DO65" s="161"/>
      <c r="DP65" s="161"/>
      <c r="DQ65" s="161"/>
      <c r="DR65" s="161"/>
      <c r="DS65" s="161"/>
      <c r="DT65" s="161"/>
      <c r="DU65" s="161"/>
      <c r="DV65" s="161"/>
      <c r="DW65" s="161"/>
      <c r="DX65" s="161"/>
      <c r="DY65" s="161"/>
      <c r="DZ65" s="161"/>
      <c r="EA65" s="161"/>
      <c r="EB65" s="161"/>
      <c r="EC65" s="161"/>
      <c r="ED65" s="161"/>
      <c r="EE65" s="161"/>
      <c r="EF65" s="161"/>
      <c r="EG65" s="161"/>
      <c r="EH65" s="161"/>
      <c r="EI65" s="161"/>
      <c r="EJ65" s="161"/>
      <c r="EK65" s="161"/>
      <c r="EL65" s="161"/>
      <c r="EM65" s="161"/>
      <c r="EN65" s="161"/>
      <c r="EO65" s="161"/>
      <c r="EP65" s="161"/>
      <c r="EQ65" s="161"/>
      <c r="ER65" s="161"/>
      <c r="ES65" s="161"/>
      <c r="ET65" s="161"/>
      <c r="EU65" s="161"/>
      <c r="EV65" s="161"/>
    </row>
    <row r="66" spans="1:152" s="162" customFormat="1" x14ac:dyDescent="0.35">
      <c r="A66" s="163"/>
      <c r="B66" s="161"/>
      <c r="C66" s="161"/>
      <c r="D66" s="161"/>
      <c r="E66" s="161"/>
      <c r="F66" s="161"/>
      <c r="G66" s="165"/>
      <c r="H66" s="33"/>
      <c r="I66" s="33"/>
      <c r="J66" s="33"/>
      <c r="K66" s="34"/>
      <c r="L66" s="34"/>
      <c r="M66" s="34"/>
      <c r="N66" s="34"/>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1"/>
      <c r="AY66" s="161"/>
      <c r="AZ66" s="161"/>
      <c r="BA66" s="161"/>
      <c r="BB66" s="161"/>
      <c r="BC66" s="161"/>
      <c r="BD66" s="161"/>
      <c r="BE66" s="161"/>
      <c r="BF66" s="161"/>
      <c r="BG66" s="161"/>
      <c r="BH66" s="161"/>
      <c r="BI66" s="161"/>
      <c r="BJ66" s="161"/>
      <c r="BK66" s="161"/>
      <c r="BL66" s="161"/>
      <c r="BM66" s="161"/>
      <c r="BN66" s="161"/>
      <c r="BO66" s="161"/>
      <c r="BP66" s="161"/>
      <c r="BQ66" s="161"/>
      <c r="BR66" s="161"/>
      <c r="BS66" s="161"/>
      <c r="BT66" s="161"/>
      <c r="BU66" s="161"/>
      <c r="BV66" s="161"/>
      <c r="BW66" s="161"/>
      <c r="BX66" s="161"/>
      <c r="BY66" s="161"/>
      <c r="BZ66" s="161"/>
      <c r="CA66" s="161"/>
      <c r="CB66" s="161"/>
      <c r="CC66" s="161"/>
      <c r="CD66" s="161"/>
      <c r="CE66" s="161"/>
      <c r="CF66" s="161"/>
      <c r="CG66" s="161"/>
      <c r="CH66" s="161"/>
      <c r="CI66" s="161"/>
      <c r="CJ66" s="161"/>
      <c r="CK66" s="161"/>
      <c r="CL66" s="161"/>
      <c r="CM66" s="161"/>
      <c r="CN66" s="161"/>
      <c r="CO66" s="161"/>
      <c r="CP66" s="161"/>
      <c r="CQ66" s="161"/>
      <c r="CR66" s="161"/>
      <c r="CS66" s="161"/>
      <c r="CT66" s="161"/>
      <c r="CU66" s="161"/>
      <c r="CV66" s="161"/>
      <c r="CW66" s="161"/>
      <c r="CX66" s="161"/>
      <c r="CY66" s="161"/>
      <c r="CZ66" s="161"/>
      <c r="DA66" s="161"/>
      <c r="DB66" s="161"/>
      <c r="DC66" s="161"/>
      <c r="DD66" s="161"/>
      <c r="DE66" s="161"/>
      <c r="DF66" s="161"/>
      <c r="DG66" s="161"/>
      <c r="DH66" s="161"/>
      <c r="DI66" s="161"/>
      <c r="DJ66" s="161"/>
      <c r="DK66" s="161"/>
      <c r="DL66" s="161"/>
      <c r="DM66" s="161"/>
      <c r="DN66" s="161"/>
      <c r="DO66" s="161"/>
      <c r="DP66" s="161"/>
      <c r="DQ66" s="161"/>
      <c r="DR66" s="161"/>
      <c r="DS66" s="161"/>
      <c r="DT66" s="161"/>
      <c r="DU66" s="161"/>
      <c r="DV66" s="161"/>
      <c r="DW66" s="161"/>
      <c r="DX66" s="161"/>
      <c r="DY66" s="161"/>
      <c r="DZ66" s="161"/>
      <c r="EA66" s="161"/>
      <c r="EB66" s="161"/>
      <c r="EC66" s="161"/>
      <c r="ED66" s="161"/>
      <c r="EE66" s="161"/>
      <c r="EF66" s="161"/>
      <c r="EG66" s="161"/>
      <c r="EH66" s="161"/>
      <c r="EI66" s="161"/>
      <c r="EJ66" s="161"/>
      <c r="EK66" s="161"/>
      <c r="EL66" s="161"/>
      <c r="EM66" s="161"/>
      <c r="EN66" s="161"/>
      <c r="EO66" s="161"/>
      <c r="EP66" s="161"/>
      <c r="EQ66" s="161"/>
      <c r="ER66" s="161"/>
      <c r="ES66" s="161"/>
      <c r="ET66" s="161"/>
      <c r="EU66" s="161"/>
      <c r="EV66" s="161"/>
    </row>
    <row r="67" spans="1:152" x14ac:dyDescent="0.35">
      <c r="B67" s="34"/>
      <c r="C67" s="34"/>
      <c r="D67" s="34"/>
      <c r="E67" s="34"/>
      <c r="F67" s="34"/>
    </row>
    <row r="68" spans="1:152" x14ac:dyDescent="0.35">
      <c r="B68" s="34"/>
      <c r="C68" s="34"/>
      <c r="D68" s="34"/>
      <c r="E68" s="34"/>
      <c r="F68" s="34"/>
    </row>
    <row r="69" spans="1:152" ht="12.75" customHeight="1" x14ac:dyDescent="0.35">
      <c r="B69" s="34"/>
      <c r="C69" s="465"/>
      <c r="D69" s="465"/>
      <c r="E69" s="34"/>
      <c r="F69" s="34"/>
    </row>
    <row r="70" spans="1:152" ht="12.75" customHeight="1" x14ac:dyDescent="0.35">
      <c r="B70" s="34"/>
      <c r="C70" s="466"/>
      <c r="D70" s="466"/>
      <c r="E70" s="34"/>
      <c r="F70" s="34"/>
    </row>
    <row r="71" spans="1:152" ht="11.5" customHeight="1" x14ac:dyDescent="0.25">
      <c r="B71" s="149"/>
      <c r="C71" s="469"/>
      <c r="D71" s="469"/>
      <c r="E71" s="34"/>
      <c r="F71" s="34"/>
    </row>
    <row r="72" spans="1:152" ht="12" customHeight="1" x14ac:dyDescent="0.35">
      <c r="B72" s="34"/>
      <c r="C72" s="465"/>
      <c r="D72" s="465"/>
      <c r="E72" s="34"/>
      <c r="F72" s="34"/>
    </row>
    <row r="73" spans="1:152" ht="11.5" customHeight="1" x14ac:dyDescent="0.35"/>
  </sheetData>
  <sheetProtection algorithmName="SHA-512" hashValue="qkTAlnZBXD3sC2S7xL4BvuedvuFr0rMLmEvTtjBIs++NzLpVwtItI1Ix0xDFxzBZfyHprUHUfue1/gsVk0q4ig==" saltValue="zCXUtMTkrtmC7l4QGaiwUA==" spinCount="100000" sheet="1" selectLockedCells="1"/>
  <mergeCells count="60">
    <mergeCell ref="E31:F31"/>
    <mergeCell ref="B47:C47"/>
    <mergeCell ref="E27:F27"/>
    <mergeCell ref="E28:F28"/>
    <mergeCell ref="C30:C38"/>
    <mergeCell ref="B42:C42"/>
    <mergeCell ref="E42:F42"/>
    <mergeCell ref="E24:F24"/>
    <mergeCell ref="B5:F5"/>
    <mergeCell ref="C6:E6"/>
    <mergeCell ref="B11:C11"/>
    <mergeCell ref="C8:F8"/>
    <mergeCell ref="C9:F9"/>
    <mergeCell ref="B13:F13"/>
    <mergeCell ref="E18:F18"/>
    <mergeCell ref="E19:F19"/>
    <mergeCell ref="E20:F20"/>
    <mergeCell ref="E21:F21"/>
    <mergeCell ref="C15:D15"/>
    <mergeCell ref="B15:B16"/>
    <mergeCell ref="D18:D23"/>
    <mergeCell ref="E22:F22"/>
    <mergeCell ref="E23:F23"/>
    <mergeCell ref="H13:J13"/>
    <mergeCell ref="H30:H38"/>
    <mergeCell ref="E29:F29"/>
    <mergeCell ref="E39:F39"/>
    <mergeCell ref="E30:F30"/>
    <mergeCell ref="E32:F32"/>
    <mergeCell ref="E33:F33"/>
    <mergeCell ref="E34:F34"/>
    <mergeCell ref="E35:F35"/>
    <mergeCell ref="E36:F36"/>
    <mergeCell ref="E37:F37"/>
    <mergeCell ref="E38:F38"/>
    <mergeCell ref="I18:I23"/>
    <mergeCell ref="H15:J15"/>
    <mergeCell ref="E25:F25"/>
    <mergeCell ref="E26:F26"/>
    <mergeCell ref="C72:D72"/>
    <mergeCell ref="C69:D69"/>
    <mergeCell ref="C70:D70"/>
    <mergeCell ref="E47:E48"/>
    <mergeCell ref="C71:D71"/>
    <mergeCell ref="B48:C48"/>
    <mergeCell ref="I59:J59"/>
    <mergeCell ref="J40:J41"/>
    <mergeCell ref="B49:D49"/>
    <mergeCell ref="I61:J61"/>
    <mergeCell ref="H47:K51"/>
    <mergeCell ref="H53:I53"/>
    <mergeCell ref="H54:I54"/>
    <mergeCell ref="H55:I55"/>
    <mergeCell ref="E40:F40"/>
    <mergeCell ref="E41:F41"/>
    <mergeCell ref="I58:J58"/>
    <mergeCell ref="I60:J60"/>
    <mergeCell ref="B44:E44"/>
    <mergeCell ref="B45:D45"/>
    <mergeCell ref="B46:C46"/>
  </mergeCells>
  <pageMargins left="0.51181102362204722" right="0.51181102362204722" top="0.78740157480314965" bottom="0.78740157480314965" header="0.31496062992125984" footer="0.31496062992125984"/>
  <pageSetup paperSize="9" scale="61" orientation="portrait" r:id="rId1"/>
  <headerFooter>
    <oddHeader>&amp;L&amp;9Berechnung Ausfallentschädigung&amp;C&amp;9Modell Entgangene Einnahmen&amp;R&amp;9Fachstelle Kultur Kanton Zürich</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Liste Veranstaltungen</vt:lpstr>
      <vt:lpstr>Schadensberechnung</vt:lpstr>
      <vt:lpstr>'Liste Veranstaltungen'!Druckbereich</vt:lpstr>
      <vt:lpstr>Schadensberechnung!Druckbereich</vt:lpstr>
    </vt:vector>
  </TitlesOfParts>
  <Company>JI Kanton Zuerich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MitarbeiterIn Temporär</dc:creator>
  <cp:lastModifiedBy>MitarbeiterIn Temporär</cp:lastModifiedBy>
  <dcterms:created xsi:type="dcterms:W3CDTF">2020-08-24T09:13:23Z</dcterms:created>
  <dcterms:modified xsi:type="dcterms:W3CDTF">2022-06-27T05:34:51Z</dcterms:modified>
</cp:coreProperties>
</file>